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60" tabRatio="771"/>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项目负责人未修改）" sheetId="13" r:id="rId13"/>
  </sheets>
  <definedNames>
    <definedName name="_xlnm._FilterDatabase" localSheetId="6" hidden="1">'07一般公共预算财政拨款支出表'!#REF!</definedName>
  </definedNames>
  <calcPr calcId="144525" concurrentCalc="0"/>
</workbook>
</file>

<file path=xl/sharedStrings.xml><?xml version="1.0" encoding="utf-8"?>
<sst xmlns="http://schemas.openxmlformats.org/spreadsheetml/2006/main" count="656">
  <si>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</si>
  <si>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</si>
  <si>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</si>
  <si>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</si>
  <si>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</si>
  <si>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</si>
  <si>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</si>
  <si>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</si>
  <si>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</si>
  <si>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</si>
  <si>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</si>
  <si>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</si>
  <si>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</si>
  <si>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</si>
  <si>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</si>
  <si>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</si>
  <si>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</si>
  <si>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</si>
  <si>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</si>
  <si>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</si>
  <si>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</si>
  <si>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</si>
  <si>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</si>
  <si>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</si>
  <si>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</si>
  <si>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</si>
  <si>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</si>
  <si>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</si>
  <si>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</si>
  <si>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</si>
  <si>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</si>
  <si>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</si>
  <si>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</si>
  <si>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</si>
  <si>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</si>
  <si>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</si>
  <si>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</si>
  <si>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</si>
  <si>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</si>
  <si>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</si>
  <si>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</si>
  <si>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</si>
  <si>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</si>
  <si>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</si>
  <si>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</si>
  <si>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</si>
  <si>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</si>
  <si>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</si>
  <si>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</si>
  <si>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</si>
  <si>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</si>
  <si>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</si>
  <si>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</si>
  <si>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</si>
  <si>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</si>
  <si>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</si>
  <si>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</si>
  <si>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</si>
  <si>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</si>
  <si>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</si>
  <si>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</si>
  <si>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</si>
  <si>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</si>
  <si>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</si>
  <si>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</si>
  <si>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900</t>
  </si>
  <si>
    <t>北京市朝阳区卫生健康委员会</t>
  </si>
  <si>
    <t>900015</t>
  </si>
  <si>
    <t>北京市朝阳区疾病预防控制中心</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</si>
  <si>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</si>
  <si>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</si>
  <si>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</si>
  <si>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</si>
  <si>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</si>
  <si>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</si>
  <si>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</si>
  <si>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</si>
  <si>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</si>
  <si>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</si>
  <si>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</si>
  <si>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</si>
  <si>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50502-商品和服务支出</t>
  </si>
  <si>
    <t>30216-培训费</t>
  </si>
  <si>
    <t>17.220000</t>
  </si>
  <si>
    <t>2080502-事业单位离退休</t>
  </si>
  <si>
    <t>30299-其他商品和服务支出</t>
  </si>
  <si>
    <t>7.851000</t>
  </si>
  <si>
    <t>50905-离退休费</t>
  </si>
  <si>
    <t>30301-离休费</t>
  </si>
  <si>
    <t>41.247200</t>
  </si>
  <si>
    <t>30302-退休费</t>
  </si>
  <si>
    <t>156.411000</t>
  </si>
  <si>
    <t>2080505-机关事业单位基本养老保险缴费支出</t>
  </si>
  <si>
    <t>50501-工资福利支出</t>
  </si>
  <si>
    <t>30108-机关事业单位基本养老保险缴费</t>
  </si>
  <si>
    <t>792.359488</t>
  </si>
  <si>
    <t>2080506-机关事业单位职业年金缴费支出</t>
  </si>
  <si>
    <t>30109-职业年金缴费</t>
  </si>
  <si>
    <t>396.179744</t>
  </si>
  <si>
    <t>2100401-疾病预防控制机构</t>
  </si>
  <si>
    <t>30101-基本工资</t>
  </si>
  <si>
    <t>1,241.446800</t>
  </si>
  <si>
    <t>30102-津贴补贴</t>
  </si>
  <si>
    <t>1,260.118800</t>
  </si>
  <si>
    <t>30107-绩效工资</t>
  </si>
  <si>
    <t>3,954.750000</t>
  </si>
  <si>
    <t>30112-其他社会保障缴费</t>
  </si>
  <si>
    <t>53.422837</t>
  </si>
  <si>
    <t>30113-住房公积金</t>
  </si>
  <si>
    <t>712.304496</t>
  </si>
  <si>
    <t>30199-其他工资福利支出</t>
  </si>
  <si>
    <t>326.379200</t>
  </si>
  <si>
    <t>30201-办公费</t>
  </si>
  <si>
    <t>34.500000</t>
  </si>
  <si>
    <t>30202-印刷费</t>
  </si>
  <si>
    <t>10.000000</t>
  </si>
  <si>
    <t>30205-水费</t>
  </si>
  <si>
    <t>36.187850</t>
  </si>
  <si>
    <t>30206-电费</t>
  </si>
  <si>
    <t>111.156200</t>
  </si>
  <si>
    <t>30207-邮电费</t>
  </si>
  <si>
    <t>27.982500</t>
  </si>
  <si>
    <t>30208-取暖费</t>
  </si>
  <si>
    <t>75.316500</t>
  </si>
  <si>
    <t>30209-物业管理费</t>
  </si>
  <si>
    <t>230.970600</t>
  </si>
  <si>
    <t>30211-差旅费</t>
  </si>
  <si>
    <t>8.625000</t>
  </si>
  <si>
    <t>30213-维修（护）费</t>
  </si>
  <si>
    <t>30215-会议费</t>
  </si>
  <si>
    <t>5.750000</t>
  </si>
  <si>
    <t>30217-公务接待费</t>
  </si>
  <si>
    <t>1.508980</t>
  </si>
  <si>
    <t>30227-委托业务费</t>
  </si>
  <si>
    <t>132.930800</t>
  </si>
  <si>
    <t>30228-工会经费</t>
  </si>
  <si>
    <t>118.717416</t>
  </si>
  <si>
    <t>30229-福利费</t>
  </si>
  <si>
    <t>123.984000</t>
  </si>
  <si>
    <t>30231-公务用车运行维护费</t>
  </si>
  <si>
    <t>48.860000</t>
  </si>
  <si>
    <t>52,006.100000</t>
  </si>
  <si>
    <t>2100409-重大公共卫生服务</t>
  </si>
  <si>
    <t>17.920000</t>
  </si>
  <si>
    <t>222.138100</t>
  </si>
  <si>
    <t>6.425000</t>
  </si>
  <si>
    <t>2100499-其他公共卫生支出</t>
  </si>
  <si>
    <t>15.500000</t>
  </si>
  <si>
    <t>256.300000</t>
  </si>
  <si>
    <t>5.000000</t>
  </si>
  <si>
    <t>842.690000</t>
  </si>
  <si>
    <t>2101102-事业单位医疗</t>
  </si>
  <si>
    <t>30110-职工基本医疗保险缴费</t>
  </si>
  <si>
    <t>759.791462</t>
  </si>
  <si>
    <t>2101199-其他行政事业单位医疗支出</t>
  </si>
  <si>
    <t>50901-社会福利和救助</t>
  </si>
  <si>
    <t>30307-医疗费补助</t>
  </si>
  <si>
    <t>18.000000</t>
  </si>
  <si>
    <t>64,084.669973</t>
  </si>
  <si>
    <t>10,243.286873</t>
  </si>
  <si>
    <t>53,841.383100</t>
  </si>
  <si>
    <t xml:space="preserve">
</t>
  </si>
  <si>
    <t>预算04表 项目支出表</t>
  </si>
  <si>
    <t>项目单位</t>
  </si>
  <si>
    <t>类型</t>
  </si>
  <si>
    <t>项目名称</t>
  </si>
  <si>
    <t>本年拨款</t>
  </si>
  <si>
    <t>财政拨款结转结余</t>
  </si>
  <si>
    <t>一般公共预算</t>
  </si>
  <si>
    <t>政府性基金预算</t>
  </si>
  <si>
    <t>国有资本经营预算</t>
  </si>
  <si>
    <t>900015-北京市朝阳区疾病预防控制中心</t>
  </si>
  <si>
    <t>22-公益一类</t>
  </si>
  <si>
    <t>公共事务协管经费</t>
  </si>
  <si>
    <t>艾滋病防治</t>
  </si>
  <si>
    <t>职业卫生工作经费</t>
  </si>
  <si>
    <t>免疫规划管理</t>
  </si>
  <si>
    <t>营养与食品安全管理和监测</t>
  </si>
  <si>
    <t>传染病和地方病管理与监测经费</t>
  </si>
  <si>
    <t>慢性病监测与干预</t>
  </si>
  <si>
    <t>结核病防治经费</t>
  </si>
  <si>
    <t>公共卫生人才基地运行经费</t>
  </si>
  <si>
    <t>举办基层及参加上级业务培训经费</t>
  </si>
  <si>
    <t>健康教育经费</t>
  </si>
  <si>
    <t>环境卫生监测与调查</t>
  </si>
  <si>
    <t>防病信息系统运行维护</t>
  </si>
  <si>
    <t>死因和疫情监测及其数据质量管理</t>
  </si>
  <si>
    <t>学校卫生</t>
  </si>
  <si>
    <t>仪器设备检定维修与质量管理</t>
  </si>
  <si>
    <t>疾控现场流调处置及能力建设</t>
  </si>
  <si>
    <t>病媒生物、消毒管理与监测</t>
  </si>
  <si>
    <t>疾病预防控制综合保障</t>
  </si>
  <si>
    <t>理化实验室运行经费</t>
  </si>
  <si>
    <t>结核病门诊部运行成本</t>
  </si>
  <si>
    <t>疫苗及疾控业务运行成本</t>
  </si>
  <si>
    <t>疾病预防控制体系建设</t>
  </si>
  <si>
    <t>市区体制下划-医疗卫生补助-健康北京经费健康促进工作经费</t>
  </si>
  <si>
    <t>重大传染病防控经费</t>
  </si>
  <si>
    <t>结核病门诊部保障经费</t>
  </si>
  <si>
    <t>防治防疫工作经费</t>
  </si>
  <si>
    <t>微生物检验科业务工作经费</t>
  </si>
  <si>
    <t>中央转移支付2023年医疗服务与保障能力提升（医疗卫生机构能力建设、卫生健康人才培养）补助资金（直达资金）</t>
  </si>
  <si>
    <t>合  计</t>
  </si>
  <si>
    <t>预算05表 政府采购预算明细表</t>
  </si>
  <si>
    <t>采购类别</t>
  </si>
  <si>
    <t>金额</t>
  </si>
  <si>
    <t>A-货物</t>
  </si>
  <si>
    <t>320.927200</t>
  </si>
  <si>
    <t>C-服务</t>
  </si>
  <si>
    <t>674.710040</t>
  </si>
  <si>
    <t>995.637240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</si>
  <si>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</si>
  <si>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</si>
  <si>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</si>
  <si>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</si>
  <si>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</si>
  <si>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</si>
  <si>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</si>
  <si>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</si>
  <si>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</si>
  <si>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</si>
  <si>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</si>
  <si>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</si>
  <si>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</si>
  <si>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</si>
  <si>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</si>
  <si>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</si>
  <si>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</si>
  <si>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</si>
  <si>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</si>
  <si>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</si>
  <si>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</si>
  <si>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</si>
  <si>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</si>
  <si>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</si>
  <si>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</si>
  <si>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</si>
  <si>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</si>
  <si>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</si>
  <si>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</si>
  <si>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2100401</t>
  </si>
  <si>
    <t>疾病预防控制机构</t>
  </si>
  <si>
    <t>2100499</t>
  </si>
  <si>
    <t>其他公共卫生支出</t>
  </si>
  <si>
    <t>2100409</t>
  </si>
  <si>
    <t>重大公共卫生服务</t>
  </si>
  <si>
    <t>2101102</t>
  </si>
  <si>
    <t>事业单位医疗</t>
  </si>
  <si>
    <t>2050803</t>
  </si>
  <si>
    <t>培训支出</t>
  </si>
  <si>
    <t>2080502</t>
  </si>
  <si>
    <t>事业单位离退休</t>
  </si>
  <si>
    <t>2101199</t>
  </si>
  <si>
    <t>其他行政事业单位医疗支出</t>
  </si>
  <si>
    <t>2080506</t>
  </si>
  <si>
    <t>机关事业单位职业年金缴费支出</t>
  </si>
  <si>
    <t>2080505</t>
  </si>
  <si>
    <t>机关事业单位基本养老保险缴费支出</t>
  </si>
  <si>
    <t>预算08表 一般公共预算财政拨款基本支出表</t>
  </si>
  <si>
    <t>9,386.031827</t>
  </si>
  <si>
    <t>857.255046</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</si>
  <si>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</si>
  <si>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</si>
  <si>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</si>
  <si>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</si>
  <si>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</si>
  <si>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</si>
  <si>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</si>
  <si>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</si>
  <si>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</si>
  <si>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</si>
  <si>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</si>
  <si>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</si>
  <si>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</si>
  <si>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</si>
  <si>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</si>
  <si>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</si>
  <si>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</si>
  <si>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</si>
  <si>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</si>
  <si>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</si>
  <si>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</si>
  <si>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</si>
  <si>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</si>
  <si>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</si>
  <si>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</si>
  <si>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</si>
  <si>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</si>
  <si>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</si>
  <si>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</si>
  <si>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</si>
  <si>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</si>
  <si>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</si>
  <si>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</si>
  <si>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</si>
  <si>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</si>
  <si>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</si>
  <si>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王志</t>
  </si>
  <si>
    <t>67773665</t>
  </si>
  <si>
    <t>保障中心的基本运行，保证防病队伍的稳定和公共卫生工作的可持续性发展，完成全区公共卫生的应急处置、传染病防控、监测评价、健康促进等政府职能。</t>
  </si>
  <si>
    <t>成本指标</t>
  </si>
  <si>
    <t>经济成本指标</t>
  </si>
  <si>
    <t>40人成本</t>
  </si>
  <si>
    <t>＝</t>
  </si>
  <si>
    <t>326.3792</t>
  </si>
  <si>
    <t>万元</t>
  </si>
  <si>
    <t>产出指标</t>
  </si>
  <si>
    <t>时效指标</t>
  </si>
  <si>
    <t>按政采计划支付</t>
  </si>
  <si>
    <t>定性</t>
  </si>
  <si>
    <t>好坏</t>
  </si>
  <si>
    <t>数量指标</t>
  </si>
  <si>
    <t>发放外聘人员工资等人员支出</t>
  </si>
  <si>
    <t>40</t>
  </si>
  <si>
    <t>人数</t>
  </si>
  <si>
    <t>质量指标</t>
  </si>
  <si>
    <t>足额发放人员工资等人员支出</t>
  </si>
  <si>
    <t>100</t>
  </si>
  <si>
    <t>%</t>
  </si>
  <si>
    <t>满意度指标</t>
  </si>
  <si>
    <t>服务对象满意度指标</t>
  </si>
  <si>
    <t>聘用人员对本职工作满意</t>
  </si>
  <si>
    <t>效益指标</t>
  </si>
  <si>
    <t>社会效益指标</t>
  </si>
  <si>
    <t>社会效益</t>
  </si>
  <si>
    <t>11010522T000000422166-艾滋病防治</t>
  </si>
  <si>
    <t>王丽娟</t>
  </si>
  <si>
    <t>010-67773528</t>
  </si>
  <si>
    <t>通过深入开展性病、艾滋病、丙肝监测、防治知识宣传教育、艾滋病自愿咨询与检测、高危人群行为干预与血清学监测、HIV感染者及病人的关怀与管理，加强朝阳区艾滋病防治宣传和干预工作力度，将全区的艾滋病控制在低流行状态。</t>
  </si>
  <si>
    <t>按照经费进度完成</t>
  </si>
  <si>
    <t>性病艾滋病干预和检测</t>
  </si>
  <si>
    <t>≥</t>
  </si>
  <si>
    <t>4</t>
  </si>
  <si>
    <t>万人次</t>
  </si>
  <si>
    <t>对HIV阳性病例进行告知、流调、咨询，并进行疫情上报</t>
  </si>
  <si>
    <t>高</t>
  </si>
  <si>
    <t>支出控制在总预算范围内</t>
  </si>
  <si>
    <t>服务对象满意度</t>
  </si>
  <si>
    <t>90</t>
  </si>
  <si>
    <t>通过项目开展，将全区的艾滋病控制在低流行状态</t>
  </si>
  <si>
    <t>低</t>
  </si>
  <si>
    <t>11010522T000000422297-职业卫生工作经费</t>
  </si>
  <si>
    <t>赵永梅</t>
  </si>
  <si>
    <t>67773576</t>
  </si>
  <si>
    <t>1、完成重点职业病监测和专项调查，对职业健康风险进行评估；开展职业健康检查、职业病诊断鉴定；对医疗机构放射性职业病危害控制进行管理等。
2、按照北京市卫健委《重点职业病监测与职业健康风险评估工作方案》、《工作场所职业病危害因素监测方案》完成重点职业病监测、职业健康风险评估、工作场所监测、专项调查。
4、依据北京市卫健委《北京市职业病防治（放射卫生）项目工作方案》要求，完成职业病防治（放射卫生）专项工作。
5、《北京市职业病防治和放射卫生技术服务机构管理办法》（京卫疾控字[2014]82号）及《北京市放射卫生技术服务机构资质审定标准及考核办法》（京卫疾控字[2015]4号）要求，开展技术服务工作，做好政府的技术支撑，进一步提升全市放射卫生监管力度，保障放射工作人员及公众安全。
6、依据中华人民共和国国家卫生健康委员会令第6号《职业病诊断与鉴定管理办法》，2015年6月，北京市朝阳区卫生健康委成立了北京市朝阳区职业病鉴定委员会，并指定北京市朝阳区疾病预防控制中心做为朝阳区职业病鉴定的办事机构(朝卫通字[2015]41号)，公开、公平、公正完成职业病鉴定工作。
7、依据《北京市职业病统计报告管理办法》要求，完成行政区域内职业病报告的数据统计和调查分析、技术督导、业务指导、质量管理等工作。</t>
  </si>
  <si>
    <t>降低职业病发生率</t>
  </si>
  <si>
    <t>10</t>
  </si>
  <si>
    <t>人</t>
  </si>
  <si>
    <t>项目进度</t>
  </si>
  <si>
    <t>报告率</t>
  </si>
  <si>
    <t>95</t>
  </si>
  <si>
    <t>监测家数</t>
  </si>
  <si>
    <t>≤</t>
  </si>
  <si>
    <t>150</t>
  </si>
  <si>
    <t>家</t>
  </si>
  <si>
    <t>劳动者满意度</t>
  </si>
  <si>
    <t>3</t>
  </si>
  <si>
    <t>件</t>
  </si>
  <si>
    <t>资金</t>
  </si>
  <si>
    <t>35.75</t>
  </si>
  <si>
    <t>万</t>
  </si>
  <si>
    <t>11010522T000000422301-免疫规划管理</t>
  </si>
  <si>
    <t>刘方</t>
  </si>
  <si>
    <t>67773532</t>
  </si>
  <si>
    <t>继续保持朝阳区高水平免疫规划疫苗报告接种率，有效控制免疫规划相关传染病的发病率。</t>
  </si>
  <si>
    <t>每街乡接种门诊数量</t>
  </si>
  <si>
    <t>1</t>
  </si>
  <si>
    <t>个</t>
  </si>
  <si>
    <t>报告接种率</t>
  </si>
  <si>
    <t>每季度完成</t>
  </si>
  <si>
    <t>20</t>
  </si>
  <si>
    <t>资金总额</t>
  </si>
  <si>
    <t>411600</t>
  </si>
  <si>
    <t>元</t>
  </si>
  <si>
    <t>本地脊灰病例数</t>
  </si>
  <si>
    <t>0</t>
  </si>
  <si>
    <t>80</t>
  </si>
  <si>
    <t>11010522T000000422325-营养与食品安全管理和监测</t>
  </si>
  <si>
    <t>巴蕾</t>
  </si>
  <si>
    <t>67773567</t>
  </si>
  <si>
    <t>开展朝阳区食品安全风险监测工作，对食品生产加工销售开展监测，对食源性疾病及异常病例开展监测、预防、调查、宣教工作，对食品安全标准进行跟踪评价等。将从多角度掌握朝阳区食品卫生状况及食品安全事件变化趋势和预警，为政府采取相应措施提供依据。提高社区居民、中小学师生、营养餐公司等人群营养食品安全知识水平，掌握朝阳区营养餐食品卫生状况及食品安全、营养与健康变化趋势。</t>
  </si>
  <si>
    <t>按照预算工作计划期内完成</t>
  </si>
  <si>
    <t>根据上级部门和辖区特色开展并完成各食品风险监测、食源性疾病指令性工作任务等</t>
  </si>
  <si>
    <t>1100</t>
  </si>
  <si>
    <t>在食品监测质量体系要求下完成</t>
  </si>
  <si>
    <t>相关委办局各部门和单位，社会公众对营养餐监测和营养与健康宣教工作开展，满意率</t>
  </si>
  <si>
    <t>根据财政资金预算开展工作</t>
  </si>
  <si>
    <t>300000</t>
  </si>
  <si>
    <t>元/年</t>
  </si>
  <si>
    <t>相关营养食品监测和调查宣教工作将提升社区居民整体的营养与食品知识和素养水平</t>
  </si>
  <si>
    <t>好</t>
  </si>
  <si>
    <t>11010522T000000422376-传染病和地方病管理与监测经费</t>
  </si>
  <si>
    <t>齐啸</t>
  </si>
  <si>
    <t>67773536</t>
  </si>
  <si>
    <t xml:space="preserve"> 按照国家卫生健康行政部门、北京市及朝阳区卫生行政部门的要求，做好朝阳区传染病和地方病的检测和控制。</t>
  </si>
  <si>
    <t>指标1：工作成本</t>
  </si>
  <si>
    <t>560850</t>
  </si>
  <si>
    <t>传染病监测采样量</t>
  </si>
  <si>
    <t>3230</t>
  </si>
  <si>
    <t>传染病及聚集性疫情调查</t>
  </si>
  <si>
    <t>4200</t>
  </si>
  <si>
    <t>起</t>
  </si>
  <si>
    <t>地方病监测采样量</t>
  </si>
  <si>
    <t>8400</t>
  </si>
  <si>
    <t>重点传染病监测率</t>
  </si>
  <si>
    <t>传染病疫情（暴发、新发、少发、突发传染病疫情处置率）处置率</t>
  </si>
  <si>
    <t>按期完成监测任务，按响应时限完成传染病处置率</t>
  </si>
  <si>
    <t>预防控制传染病发生和流行，防止重大疫情发生，保证人群健康和社会稳定</t>
  </si>
  <si>
    <t>全区</t>
  </si>
  <si>
    <t>公众满意度</t>
  </si>
  <si>
    <t>11010522T000000422798-慢性病监测与干预</t>
  </si>
  <si>
    <t>韩晓燕</t>
  </si>
  <si>
    <t>67773624</t>
  </si>
  <si>
    <t>完成北京市及区政府、区卫健委下达的监测与干预任务</t>
  </si>
  <si>
    <t>总资金控制在计划内</t>
  </si>
  <si>
    <t>726000</t>
  </si>
  <si>
    <t>预防控制慢性病在我区的流行，为政府制定政策提供依据</t>
  </si>
  <si>
    <t>良</t>
  </si>
  <si>
    <t>年度监测与干预</t>
  </si>
  <si>
    <t>年</t>
  </si>
  <si>
    <t>监测与干预质量</t>
  </si>
  <si>
    <t>当年全区慢性病及危险因素监测与干预</t>
  </si>
  <si>
    <t>10000</t>
  </si>
  <si>
    <t>人次</t>
  </si>
  <si>
    <t>满意度</t>
  </si>
  <si>
    <t>11010522T000000422801-结核病防治经费</t>
  </si>
  <si>
    <t>徐伟</t>
  </si>
  <si>
    <t>67773505</t>
  </si>
  <si>
    <t>控制结核病在我区的传播，做好结核病患者的免费检查工作，保证国家结核病免费政策的可持续性，做好结核病上报、患者的管理、重点人群结核病筛查防控及结核病的健康宣教等相关工作，全面落实现代结核病控制策略，实现结核病防治规划终期目标。</t>
  </si>
  <si>
    <t>减少肺结核突发公共卫生事件发生</t>
  </si>
  <si>
    <t>多少</t>
  </si>
  <si>
    <t>经费支出</t>
  </si>
  <si>
    <t>肺结核聚集性疫情处置情况</t>
  </si>
  <si>
    <t>按市疾控中心要求完成</t>
  </si>
  <si>
    <t>优良中低差</t>
  </si>
  <si>
    <t>完成当年肺结核患者报告转诊等防控工作</t>
  </si>
  <si>
    <t>1000</t>
  </si>
  <si>
    <t>按经费执行进度完成</t>
  </si>
  <si>
    <t>11010522T000000423014-公共卫生人才基地运行经费</t>
  </si>
  <si>
    <t>葛申</t>
  </si>
  <si>
    <t>67773596</t>
  </si>
  <si>
    <t xml:space="preserve"> 接收本科生、研究生、规培、现场流行病学培训项目学员、医防融合等进修人员大于等于240人，按照年度财政经费执行进度完成。</t>
  </si>
  <si>
    <t>学生实习与进修合格率</t>
  </si>
  <si>
    <t>按照年度财政经费执行进度完成率</t>
  </si>
  <si>
    <t>接收相关学员和进修人员数量</t>
  </si>
  <si>
    <t>240</t>
  </si>
  <si>
    <t>相关专业人员、学员和进修人员满意度</t>
  </si>
  <si>
    <t>带教大专院校本科生、研究生培养合格率</t>
  </si>
  <si>
    <t>按照财政预算范围内完成</t>
  </si>
  <si>
    <t>11010522T000000423018-举办基层及参加上级业务培训经费</t>
  </si>
  <si>
    <t xml:space="preserve"> 中心业务人员外出参训人数20人次以上，组织基层培训人次数1000人次以上。</t>
  </si>
  <si>
    <t>执行控制在预算范围内</t>
  </si>
  <si>
    <t>参加人员满意度</t>
  </si>
  <si>
    <t>参加上级培训参训人数</t>
  </si>
  <si>
    <t>继续教育学分完成率</t>
  </si>
  <si>
    <t>基层公共卫生人员培训合格率</t>
  </si>
  <si>
    <t>11010522T000000423262-健康教育经费</t>
  </si>
  <si>
    <t>孔浩南</t>
  </si>
  <si>
    <t>67773657</t>
  </si>
  <si>
    <t>建立起“政府主导、多部门合作、专业指导、群众参与”的健康教育与健康促进工作运行机制；向辖区各单位提供健康教育技术支撑，向居民传播健康知识、行为和技能，改善居民健康水平。</t>
  </si>
  <si>
    <t>按照预算完成经费支出</t>
  </si>
  <si>
    <t>健康大课堂场次数</t>
  </si>
  <si>
    <t>场次</t>
  </si>
  <si>
    <t>健康监测质量</t>
  </si>
  <si>
    <t>优良差</t>
  </si>
  <si>
    <t>开展健康教育与健康促进，提升居民健康素养</t>
  </si>
  <si>
    <t>健康科普受众满意度</t>
  </si>
  <si>
    <t>财政经费</t>
  </si>
  <si>
    <t>290000</t>
  </si>
  <si>
    <t>11010522T000000423621-环境卫生监测与调查</t>
  </si>
  <si>
    <t>张美云</t>
  </si>
  <si>
    <t>67773581</t>
  </si>
  <si>
    <t>系统掌握朝阳区生活饮用水卫生安全状况及其变化，及时发现饮水卫生安全隐患，为政府决策和保障生活饮用水卫生安全提供技术支撑。开展公共场所和集中空调卫生安全监测、分析和风险评估，加强医疗机构冷却塔风险评估和检测。开展空气污染调查和数据收集。开展城市污水新冠病毒监测工作，为评估新冠疫情防控新阶段的疫情流行强度、变化趋势和病毒变异情况和综合研判疫情提供数据支撑。</t>
  </si>
  <si>
    <t>69</t>
  </si>
  <si>
    <t>完成上级下达的工作任务</t>
  </si>
  <si>
    <t>项</t>
  </si>
  <si>
    <t>按照工作方案中的进度完成不同时期的任务量</t>
  </si>
  <si>
    <t>按照工作方案要求，进行实验室质量控制，完成环境卫生监测工作</t>
  </si>
  <si>
    <t>政府或相关单位对饮用水和公共场所监测与调查工作的满意率</t>
  </si>
  <si>
    <t>保障生活饮用水和公共场所的卫生安全和维护社会稳定</t>
  </si>
  <si>
    <t>较好</t>
  </si>
  <si>
    <t>11010522T000000423792-防病信息系统运行维护</t>
  </si>
  <si>
    <t>黄立勇</t>
  </si>
  <si>
    <t>67773648</t>
  </si>
  <si>
    <t>项目实施以后，确保疾控中心现用信息系统的正常运行和网络环境的安全稳定，进一步为业务工作的数字化、标准化、高效化奠定基础</t>
  </si>
  <si>
    <t>所有项目均在合同约定时间内完成</t>
  </si>
  <si>
    <t>其他</t>
  </si>
  <si>
    <t>完成硬件运维费、软件运维费、互联网宽带使用费、驻场运维费、信息安全运维费等方面工作</t>
  </si>
  <si>
    <t>5</t>
  </si>
  <si>
    <t>所有项目均通过验收，形成验收报告</t>
  </si>
  <si>
    <t>通过验收</t>
  </si>
  <si>
    <t>确保疾控中心现用信息系统的正常运行和网络环境的安全稳定</t>
  </si>
  <si>
    <t>项目验收时，如需有用户满意度意见表，满意度需要达到“满意”以上</t>
  </si>
  <si>
    <t>所有项目均严格按照预算执行</t>
  </si>
  <si>
    <t>11010522T000000423816-死因和疫情监测及其数据质量管理</t>
  </si>
  <si>
    <t>孟海英</t>
  </si>
  <si>
    <t>67773516</t>
  </si>
  <si>
    <t>1.为政府部门提供更为准确的健康指标，为疾病管理模式的确定提供数据支持，为公共卫生资源的合理配置提供科学依据。
2.通过传染病监测、分析，及时预测预警，掌握流行趋势和异常波动，为传染病预防控制提供科学依据，保证人群健康和社会稳定，为促进经济发展作贡献。</t>
  </si>
  <si>
    <t>传染病报告率</t>
  </si>
  <si>
    <t>报告死亡率</t>
  </si>
  <si>
    <t>6</t>
  </si>
  <si>
    <t>‰</t>
  </si>
  <si>
    <t>每年培训次数</t>
  </si>
  <si>
    <t>次/年</t>
  </si>
  <si>
    <t>每年漏报调查频次</t>
  </si>
  <si>
    <t>半年执行率</t>
  </si>
  <si>
    <t>50</t>
  </si>
  <si>
    <t>死亡报告率</t>
  </si>
  <si>
    <t>传染病卡填写完整率</t>
  </si>
  <si>
    <t>工作对象满意度</t>
  </si>
  <si>
    <t>工作经费执行率</t>
  </si>
  <si>
    <t>11010522T000000424320-学校卫生</t>
  </si>
  <si>
    <t>郭向晖</t>
  </si>
  <si>
    <t>67773574</t>
  </si>
  <si>
    <t>开展学校教室环境检测卫生监测与指导，开展学生常见病监测，推进近视、肥胖、龋齿、脊柱侧弯等学生常见病防治工作，指导辖区开展健康促进学校创建和健康食堂创建，积极探索学生常见病传染病防控规范管理，促进学生健康成长。</t>
  </si>
  <si>
    <t>学校满意度</t>
  </si>
  <si>
    <t>人均劳动效率</t>
  </si>
  <si>
    <t>提高</t>
  </si>
  <si>
    <t>监测教室间数</t>
  </si>
  <si>
    <t>142</t>
  </si>
  <si>
    <t>数据上报及时率</t>
  </si>
  <si>
    <t>监测数据合格率</t>
  </si>
  <si>
    <t>数据上报上级部门</t>
  </si>
  <si>
    <t>11010522T000000424373-仪器设备检定维修与质量管理</t>
  </si>
  <si>
    <t>杨子熠</t>
  </si>
  <si>
    <t>15701177117</t>
  </si>
  <si>
    <t>1月至2月为预算执行准备阶段，完成相关科室仪器设备检定计划的编制和批准。
3月至11月为预算实施阶段，相关科室按照仪器设备检定/校准计划开展检定/校准工作。
12月为预算的总结阶段，对检定/校准及维修工作的完成情况进行总结。</t>
  </si>
  <si>
    <t>支付仪器设备检定维修及专家劳务费</t>
  </si>
  <si>
    <t>112.54</t>
  </si>
  <si>
    <t>完成仪器设备及计量器具检定/校准</t>
  </si>
  <si>
    <t>仪器设备正常运转</t>
  </si>
  <si>
    <t>仪器设备正常运行，检验检测工作顺利开展</t>
  </si>
  <si>
    <t>按时完成经费支出</t>
  </si>
  <si>
    <t>仪器设备正常运转，科室满意度</t>
  </si>
  <si>
    <t>及时出具检测报告</t>
  </si>
  <si>
    <t>及时出具检测报告，为政府部门提供有效的数据支持</t>
  </si>
  <si>
    <t>11010522T000000424375-疾控现场流调处置及能力建设</t>
  </si>
  <si>
    <t>张占岭</t>
  </si>
  <si>
    <t>67773513</t>
  </si>
  <si>
    <t>项目执行时间为2024年1月－12月，大型活动保障，突发公共卫生事件、新发传染病暴发流行应急事件处置,流调队伍重大疫情处置能力建设工作等均为全年开展项目，按情况完成相应项目工作数量。</t>
  </si>
  <si>
    <t>合格率</t>
  </si>
  <si>
    <t>＞</t>
  </si>
  <si>
    <t>参加培训、演练等活动的人次</t>
  </si>
  <si>
    <t>突发公共卫生事件处置及时率</t>
  </si>
  <si>
    <t>项目成本</t>
  </si>
  <si>
    <t>受训学员满意度</t>
  </si>
  <si>
    <t>经济效益指标</t>
  </si>
  <si>
    <t>潜在的经济效益</t>
  </si>
  <si>
    <t>潜在的社会效益</t>
  </si>
  <si>
    <t>11010522T000000424398-病媒生物、消毒管理与监测</t>
  </si>
  <si>
    <t>张洪江</t>
  </si>
  <si>
    <t>67773540</t>
  </si>
  <si>
    <t xml:space="preserve">       医疗机构消毒效果监测覆盖二三级医疗机构和社区卫生服务中心，预计采样量1800件以上；托幼机构消毒效果监测不少于100家，预计采样量800件以上；对二三级医疗机构的检查指导率200%，对辖区内社区卫生服务中心检查指导覆盖率100%，对托幼机构检查指导覆盖率100%；开展医疗机构和托幼机构专业人员的培训不少于2场。100%完成重大传染病的疫源地处理工作，并对社区卫生服务中心的病家消毒工作进行数量和质量考核。
       掌握全区尤其是城区的蚊、蝇、鼠、蟑螂、蚤、蜱等病媒生物的种类及分布情况，病媒生物侵害状况（密度和范围），分析其消长规律，监测其对杀虫剂抵抗力生物特性发展情况，及时向区爱卫会反馈信息以便其及时组织统一杀灭活动，从而有效降低病媒生物密度，减少其侵害范围和侵害强度。监测工作的完成率、报表的及时率和杀虫剂抗性监测完成率均达到100%。为政府制定全区病媒生物防制方案提供技术依据，对辖区内的病媒生物防制工作提供技术指导，降低病媒生物侵害的风险。</t>
  </si>
  <si>
    <t>甲类传染病消毒效果合格率</t>
  </si>
  <si>
    <t>消毒效果采样量</t>
  </si>
  <si>
    <t>2600</t>
  </si>
  <si>
    <t>二三级非营利医疗机构消毒监测覆盖率</t>
  </si>
  <si>
    <t>病媒生物监测及时率</t>
  </si>
  <si>
    <t>有效减少病媒生物侵害</t>
  </si>
  <si>
    <t>高中低</t>
  </si>
  <si>
    <t>医院内感染控制水平</t>
  </si>
  <si>
    <t>消毒效果监测服务对象满意度</t>
  </si>
  <si>
    <t>消毒效果监测成本</t>
  </si>
  <si>
    <t>元/个</t>
  </si>
  <si>
    <t>11010522T000000425337-疾病预防控制综合保障</t>
  </si>
  <si>
    <t>王雷</t>
  </si>
  <si>
    <t>67773669</t>
  </si>
  <si>
    <t xml:space="preserve"> 对疾病预防控制项目的合理使用，保障医疗中心工作效率，协助各业务科室完成工作，维护中心工作环境，激发医疗机构规范行为、控制成本，促进医疗机构高质量发展。</t>
  </si>
  <si>
    <t>防病保障工作</t>
  </si>
  <si>
    <t>7</t>
  </si>
  <si>
    <t>符合相关规定</t>
  </si>
  <si>
    <t>年内完成</t>
  </si>
  <si>
    <t>12</t>
  </si>
  <si>
    <t>月</t>
  </si>
  <si>
    <t>提高卫生防控综合能力</t>
  </si>
  <si>
    <t>142.9308</t>
  </si>
  <si>
    <t>做好防控工作的保障工作</t>
  </si>
  <si>
    <t>85</t>
  </si>
  <si>
    <t>11010522T000000425393-理化实验室运行经费</t>
  </si>
  <si>
    <t>王硕</t>
  </si>
  <si>
    <t>15701187117</t>
  </si>
  <si>
    <t>2024年度“理化实验室实验成本”60万元，用于完成生活饮用水、公共场所和职业卫生日常监测，地方病的监测，食品污染物风险监测，突发事件的应急处置，检验新增扩项方法验证，实验室质量控制和检测能力提升等工作。支付方式为“授权支付”60万元。该项目计划于2024年12月以前完成。</t>
  </si>
  <si>
    <t>质控合格率</t>
  </si>
  <si>
    <t>报告及时率</t>
  </si>
  <si>
    <t>检测量</t>
  </si>
  <si>
    <t>5000</t>
  </si>
  <si>
    <t>客户满意度</t>
  </si>
  <si>
    <t>实验室运行经费完成率</t>
  </si>
  <si>
    <t>检测问题发生率</t>
  </si>
  <si>
    <t>11010522T000000428105-结核病门诊部运行成本</t>
  </si>
  <si>
    <t>保障门诊部正常运行</t>
  </si>
  <si>
    <t>按计划完成</t>
  </si>
  <si>
    <t>按规范开展诊疗工作</t>
  </si>
  <si>
    <t>每年诊疗患者</t>
  </si>
  <si>
    <t>2000</t>
  </si>
  <si>
    <t>为结核病患者提供诊疗服务</t>
  </si>
  <si>
    <t>每年按实际发生支出</t>
  </si>
  <si>
    <t>456</t>
  </si>
  <si>
    <t>11010522T000000431035-疫苗及疾控业务运行成本</t>
  </si>
  <si>
    <t>李淑萍</t>
  </si>
  <si>
    <t>67773658</t>
  </si>
  <si>
    <t>满足朝阳区各接种单位对非免疫规划疫苗的供应需求，保障中心疫苗工作正常运转。</t>
  </si>
  <si>
    <t>业务运行成本</t>
  </si>
  <si>
    <t>5.1</t>
  </si>
  <si>
    <t>亿元</t>
  </si>
  <si>
    <t>按时完成</t>
  </si>
  <si>
    <t>疫苗发放数量</t>
  </si>
  <si>
    <t>800000</t>
  </si>
  <si>
    <t>支</t>
  </si>
  <si>
    <t>非免疫规划疫苗零差价率</t>
  </si>
  <si>
    <t>经济效益</t>
  </si>
  <si>
    <t>11010522T000000432190-疾病预防控制体系建设</t>
  </si>
  <si>
    <t>运用疾控预防控制体系建设项目，维护中心办公设施，协助业务科室开展工作，对中心老旧软硬件设施进行改造升级。</t>
  </si>
  <si>
    <t>总成本控制在预算内</t>
  </si>
  <si>
    <t>300</t>
  </si>
  <si>
    <t>利用率</t>
  </si>
  <si>
    <t>完成维修改造等约定内容</t>
  </si>
  <si>
    <t>24698.62</t>
  </si>
  <si>
    <t>平米</t>
  </si>
  <si>
    <t>验收率</t>
  </si>
  <si>
    <t>11010522T000000485858-市区体制下划-医疗卫生补助-健康北京经费健康促进工作经费</t>
  </si>
  <si>
    <t>完成健康监测工作，开展健康促进行动</t>
  </si>
  <si>
    <t>调查人数</t>
  </si>
  <si>
    <t>调查对象满意度</t>
  </si>
  <si>
    <t>提升居民健康素养</t>
  </si>
  <si>
    <t>11010523T000002058492-结核病门诊部保障经费</t>
  </si>
  <si>
    <t>保证单位各项工作正常开展及安全运行</t>
  </si>
  <si>
    <t>190</t>
  </si>
  <si>
    <t>工程改造</t>
  </si>
  <si>
    <t>工程质量</t>
  </si>
  <si>
    <t>按合同执行进度完成</t>
  </si>
  <si>
    <t>11010523T000002064660-防治防疫工作经费</t>
  </si>
  <si>
    <t>67773528</t>
  </si>
  <si>
    <t>开展艾滋病、性病疫情监测、宣传和防控，加强辖区医疗机构艾滋病监测、性病防控工作能力和水平，有效控制性病艾滋病疫情。</t>
  </si>
  <si>
    <t>完成脑卒中随访和干预</t>
  </si>
  <si>
    <t>1740</t>
  </si>
  <si>
    <t>完成免费疫苗接种</t>
  </si>
  <si>
    <t>500000</t>
  </si>
  <si>
    <t>医务人员主动提供HIV检测咨询</t>
  </si>
  <si>
    <t>对筛查阳性病例进行告知、流调、咨询，并进行疫情上报</t>
  </si>
  <si>
    <t>按照经费执行进度完成</t>
  </si>
  <si>
    <t>11010524T000002800121-微生物检验科业务工作经费</t>
  </si>
  <si>
    <t>赵剑虹</t>
  </si>
  <si>
    <t>15711271551</t>
  </si>
  <si>
    <t>1、为消毒管理与监测工作、传染病与地方病管理与监测、突发公共卫生事件应急处置及能力建设、“集中空调通风系统”卫生状况调查及监测、食品安全风险监测、生活饮用水主动监测与卫生调查、免疫规划相关疾病管理与监测项目等业务提供检测服务，出具检测数据，提供检测报告；2、为区政府相关部门决策辖区流行病防控和突发公共卫生事件处置提供检测支持。3、维持检测能力，做好实验室检测能力储备及生物安全防护。4、培训辖区内艾滋病检测实验室、肠道门诊检测实验的技术能力。</t>
  </si>
  <si>
    <t>检测项次</t>
  </si>
  <si>
    <t>27000</t>
  </si>
  <si>
    <t>建立新方法及溯源</t>
  </si>
  <si>
    <t>培训次数</t>
  </si>
  <si>
    <t>2</t>
  </si>
  <si>
    <t>次</t>
  </si>
  <si>
    <t>按预算支出经费</t>
  </si>
  <si>
    <t>能力验证满意率</t>
  </si>
  <si>
    <t>为朝阳区食品卫生安全、环境卫生、传染病监测等提供监测数据</t>
  </si>
  <si>
    <t>经费使用量</t>
  </si>
  <si>
    <t>委托检测及培训对象满意度</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</si>
</sst>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_ * #,##0.000000_ ;_ * \-#,##0.000000_ ;_ * &quot;-&quot;??_ ;_ @_ "/>
    <numFmt numFmtId="177" formatCode="0.000000_ "/>
  </numFmts>
  <fonts count="40">
    <font>
      <sz val="11"/>
      <color indexed="8"/>
      <name val="宋体"/>
      <charset val="1"/>
      <scheme val="minor"/>
    </font>
    <font>
      <sz val="11"/>
      <name val="宋体"/>
      <charset val="1"/>
      <scheme val="minor"/>
    </font>
    <font>
      <sz val="9"/>
      <color rgb="FF000000"/>
      <name val="SimSun"/>
      <charset val="134"/>
    </font>
    <font>
      <sz val="11"/>
      <color rgb="FF000000"/>
      <name val="宋体"/>
      <charset val="134"/>
    </font>
    <font>
      <sz val="9"/>
      <color rgb="FF000000"/>
      <name val="宋体"/>
      <charset val="134"/>
    </font>
    <font>
      <sz val="9"/>
      <name val="宋体"/>
      <charset val="134"/>
    </font>
    <font>
      <b/>
      <sz val="9"/>
      <color rgb="FF000000"/>
      <name val="黑体"/>
      <charset val="134"/>
    </font>
    <font>
      <b/>
      <sz val="12"/>
      <color rgb="FF000000"/>
      <name val="宋体"/>
      <charset val="134"/>
    </font>
    <font>
      <b/>
      <sz val="12"/>
      <name val="宋体"/>
      <charset val="134"/>
    </font>
    <font>
      <sz val="10"/>
      <color rgb="FF000000"/>
      <name val="SimSun"/>
      <charset val="134"/>
    </font>
    <font>
      <b/>
      <sz val="10"/>
      <color rgb="FF000000"/>
      <name val="宋体"/>
      <charset val="134"/>
    </font>
    <font>
      <sz val="10"/>
      <color rgb="FF000000"/>
      <name val="宋体"/>
      <charset val="134"/>
    </font>
    <font>
      <sz val="9"/>
      <name val="SimSun"/>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11"/>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4" tint="0.8"/>
        <bgColor rgb="FFEFF2F7"/>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20" fillId="0" borderId="0" applyFont="0" applyFill="0" applyBorder="0" applyAlignment="0" applyProtection="0">
      <alignment vertical="center"/>
    </xf>
    <xf numFmtId="0" fontId="22" fillId="8" borderId="0" applyNumberFormat="0" applyBorder="0" applyAlignment="0" applyProtection="0">
      <alignment vertical="center"/>
    </xf>
    <xf numFmtId="0" fontId="23" fillId="9" borderId="22"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2" fillId="6" borderId="0" applyNumberFormat="0" applyBorder="0" applyAlignment="0" applyProtection="0">
      <alignment vertical="center"/>
    </xf>
    <xf numFmtId="0" fontId="24" fillId="10" borderId="0" applyNumberFormat="0" applyBorder="0" applyAlignment="0" applyProtection="0">
      <alignment vertical="center"/>
    </xf>
    <xf numFmtId="43" fontId="20" fillId="0" borderId="0" applyFont="0" applyFill="0" applyBorder="0" applyAlignment="0" applyProtection="0">
      <alignment vertical="center"/>
    </xf>
    <xf numFmtId="0" fontId="25" fillId="12" borderId="0" applyNumberFormat="0" applyBorder="0" applyAlignment="0" applyProtection="0">
      <alignment vertical="center"/>
    </xf>
    <xf numFmtId="0" fontId="21" fillId="0" borderId="0" applyNumberFormat="0" applyFill="0" applyBorder="0" applyAlignment="0" applyProtection="0">
      <alignment vertical="center"/>
    </xf>
    <xf numFmtId="9"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0" fillId="13" borderId="23" applyNumberFormat="0" applyFont="0" applyAlignment="0" applyProtection="0">
      <alignment vertical="center"/>
    </xf>
    <xf numFmtId="0" fontId="25" fillId="16"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4" applyNumberFormat="0" applyFill="0" applyAlignment="0" applyProtection="0">
      <alignment vertical="center"/>
    </xf>
    <xf numFmtId="0" fontId="32" fillId="0" borderId="24" applyNumberFormat="0" applyFill="0" applyAlignment="0" applyProtection="0">
      <alignment vertical="center"/>
    </xf>
    <xf numFmtId="0" fontId="25" fillId="17" borderId="0" applyNumberFormat="0" applyBorder="0" applyAlignment="0" applyProtection="0">
      <alignment vertical="center"/>
    </xf>
    <xf numFmtId="0" fontId="27" fillId="0" borderId="26" applyNumberFormat="0" applyFill="0" applyAlignment="0" applyProtection="0">
      <alignment vertical="center"/>
    </xf>
    <xf numFmtId="0" fontId="25" fillId="15" borderId="0" applyNumberFormat="0" applyBorder="0" applyAlignment="0" applyProtection="0">
      <alignment vertical="center"/>
    </xf>
    <xf numFmtId="0" fontId="34" fillId="18" borderId="27" applyNumberFormat="0" applyAlignment="0" applyProtection="0">
      <alignment vertical="center"/>
    </xf>
    <xf numFmtId="0" fontId="35" fillId="18" borderId="22" applyNumberFormat="0" applyAlignment="0" applyProtection="0">
      <alignment vertical="center"/>
    </xf>
    <xf numFmtId="0" fontId="36" fillId="20" borderId="28" applyNumberFormat="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33" fillId="0" borderId="25" applyNumberFormat="0" applyFill="0" applyAlignment="0" applyProtection="0">
      <alignment vertical="center"/>
    </xf>
    <xf numFmtId="0" fontId="37" fillId="0" borderId="29" applyNumberFormat="0" applyFill="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22" fillId="7"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2" fillId="19" borderId="0" applyNumberFormat="0" applyBorder="0" applyAlignment="0" applyProtection="0">
      <alignment vertical="center"/>
    </xf>
    <xf numFmtId="0" fontId="22" fillId="24" borderId="0" applyNumberFormat="0" applyBorder="0" applyAlignment="0" applyProtection="0">
      <alignment vertical="center"/>
    </xf>
    <xf numFmtId="0" fontId="22" fillId="31" borderId="0" applyNumberFormat="0" applyBorder="0" applyAlignment="0" applyProtection="0">
      <alignment vertical="center"/>
    </xf>
    <xf numFmtId="0" fontId="25" fillId="33" borderId="0" applyNumberFormat="0" applyBorder="0" applyAlignment="0" applyProtection="0">
      <alignment vertical="center"/>
    </xf>
    <xf numFmtId="0" fontId="25" fillId="35" borderId="0" applyNumberFormat="0" applyBorder="0" applyAlignment="0" applyProtection="0">
      <alignment vertical="center"/>
    </xf>
    <xf numFmtId="0" fontId="22" fillId="21" borderId="0" applyNumberFormat="0" applyBorder="0" applyAlignment="0" applyProtection="0">
      <alignment vertical="center"/>
    </xf>
    <xf numFmtId="0" fontId="22" fillId="30" borderId="0" applyNumberFormat="0" applyBorder="0" applyAlignment="0" applyProtection="0">
      <alignment vertical="center"/>
    </xf>
    <xf numFmtId="0" fontId="25" fillId="32" borderId="0" applyNumberFormat="0" applyBorder="0" applyAlignment="0" applyProtection="0">
      <alignment vertical="center"/>
    </xf>
    <xf numFmtId="0" fontId="22" fillId="5" borderId="0" applyNumberFormat="0" applyBorder="0" applyAlignment="0" applyProtection="0">
      <alignment vertical="center"/>
    </xf>
    <xf numFmtId="0" fontId="25" fillId="11" borderId="0" applyNumberFormat="0" applyBorder="0" applyAlignment="0" applyProtection="0">
      <alignment vertical="center"/>
    </xf>
    <xf numFmtId="0" fontId="25" fillId="34" borderId="0" applyNumberFormat="0" applyBorder="0" applyAlignment="0" applyProtection="0">
      <alignment vertical="center"/>
    </xf>
    <xf numFmtId="0" fontId="22" fillId="29" borderId="0" applyNumberFormat="0" applyBorder="0" applyAlignment="0" applyProtection="0">
      <alignment vertical="center"/>
    </xf>
    <xf numFmtId="0" fontId="25" fillId="14" borderId="0" applyNumberFormat="0" applyBorder="0" applyAlignment="0" applyProtection="0">
      <alignment vertical="center"/>
    </xf>
    <xf numFmtId="0" fontId="16" fillId="0" borderId="0">
      <alignment vertical="center"/>
    </xf>
    <xf numFmtId="43" fontId="16" fillId="0" borderId="0" applyFont="0" applyFill="0" applyBorder="0" applyAlignment="0" applyProtection="0">
      <alignment vertical="center"/>
    </xf>
  </cellStyleXfs>
  <cellXfs count="152">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1" xfId="0" applyFont="1" applyFill="1" applyBorder="1" applyAlignment="1">
      <alignment vertical="center" wrapText="1"/>
    </xf>
    <xf numFmtId="0" fontId="3" fillId="0" borderId="2" xfId="0" applyFont="1" applyFill="1" applyBorder="1" applyAlignment="1">
      <alignment vertical="center" wrapText="1"/>
    </xf>
    <xf numFmtId="0" fontId="4" fillId="0" borderId="2" xfId="0" applyFont="1" applyFill="1" applyBorder="1" applyAlignment="1">
      <alignment vertical="center" wrapText="1"/>
    </xf>
    <xf numFmtId="0" fontId="5" fillId="0" borderId="2" xfId="0" applyFont="1" applyFill="1" applyBorder="1" applyAlignment="1">
      <alignment vertical="center" wrapText="1"/>
    </xf>
    <xf numFmtId="0" fontId="6"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2" fillId="0" borderId="5" xfId="0" applyFont="1" applyFill="1" applyBorder="1" applyAlignment="1">
      <alignment vertical="center" wrapText="1"/>
    </xf>
    <xf numFmtId="0" fontId="4" fillId="0" borderId="6" xfId="0" applyFont="1" applyFill="1" applyBorder="1" applyAlignment="1">
      <alignment vertical="center" wrapText="1"/>
    </xf>
    <xf numFmtId="0" fontId="5" fillId="0" borderId="6" xfId="0" applyFont="1" applyFill="1" applyBorder="1" applyAlignment="1">
      <alignment vertical="center" wrapText="1"/>
    </xf>
    <xf numFmtId="0" fontId="9" fillId="0" borderId="7" xfId="0" applyFont="1" applyFill="1" applyBorder="1" applyAlignment="1">
      <alignment vertical="center" wrapText="1"/>
    </xf>
    <xf numFmtId="0" fontId="10" fillId="2" borderId="8" xfId="0" applyFont="1" applyFill="1" applyBorder="1" applyAlignment="1">
      <alignment horizontal="center" vertical="center" wrapText="1"/>
    </xf>
    <xf numFmtId="0" fontId="11" fillId="0" borderId="7" xfId="0" applyFont="1" applyFill="1" applyBorder="1" applyAlignment="1">
      <alignment vertical="center"/>
    </xf>
    <xf numFmtId="0" fontId="2" fillId="0" borderId="7" xfId="0" applyFont="1" applyFill="1" applyBorder="1" applyAlignment="1">
      <alignment vertical="center" wrapText="1"/>
    </xf>
    <xf numFmtId="0" fontId="4" fillId="0" borderId="8" xfId="0" applyFont="1" applyFill="1" applyBorder="1" applyAlignment="1">
      <alignment horizontal="left" vertical="center" wrapText="1"/>
    </xf>
    <xf numFmtId="0" fontId="5" fillId="0" borderId="8" xfId="0" applyFont="1" applyFill="1" applyBorder="1" applyAlignment="1">
      <alignment horizontal="left" vertical="center" wrapText="1"/>
    </xf>
    <xf numFmtId="177" fontId="4" fillId="0" borderId="9" xfId="0" applyNumberFormat="1" applyFont="1" applyFill="1" applyBorder="1" applyAlignment="1">
      <alignment horizontal="right" vertical="center" wrapText="1"/>
    </xf>
    <xf numFmtId="0" fontId="3" fillId="0" borderId="6" xfId="0" applyFont="1" applyFill="1" applyBorder="1" applyAlignment="1">
      <alignment vertical="center" wrapText="1"/>
    </xf>
    <xf numFmtId="0" fontId="4" fillId="0" borderId="6" xfId="0" applyFont="1" applyFill="1" applyBorder="1" applyAlignment="1">
      <alignment horizontal="right" vertical="center" wrapTex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0" fontId="9" fillId="0" borderId="12" xfId="0" applyFont="1" applyFill="1" applyBorder="1" applyAlignment="1">
      <alignment vertical="center" wrapText="1"/>
    </xf>
    <xf numFmtId="0" fontId="9" fillId="0" borderId="0" xfId="0" applyFont="1" applyFill="1" applyBorder="1" applyAlignment="1">
      <alignment vertical="center" wrapText="1"/>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1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2" xfId="0" applyFont="1" applyFill="1" applyBorder="1" applyAlignment="1">
      <alignment vertical="center" wrapText="1"/>
    </xf>
    <xf numFmtId="0" fontId="6" fillId="0" borderId="12" xfId="0" applyFont="1" applyFill="1" applyBorder="1" applyAlignment="1">
      <alignment horizontal="center" vertical="center"/>
    </xf>
    <xf numFmtId="0" fontId="2" fillId="0" borderId="6" xfId="0" applyFont="1" applyFill="1" applyBorder="1" applyAlignment="1">
      <alignment horizontal="right" vertical="center" wrapText="1"/>
    </xf>
    <xf numFmtId="0" fontId="11" fillId="0" borderId="12" xfId="0" applyFont="1" applyFill="1" applyBorder="1" applyAlignment="1">
      <alignment vertical="center"/>
    </xf>
    <xf numFmtId="0" fontId="13" fillId="0" borderId="12" xfId="0" applyFont="1" applyFill="1" applyBorder="1" applyAlignment="1">
      <alignment vertical="center" wrapText="1"/>
    </xf>
    <xf numFmtId="0" fontId="14" fillId="0" borderId="12" xfId="0" applyFont="1" applyFill="1" applyBorder="1" applyAlignment="1">
      <alignment vertical="center" wrapText="1"/>
    </xf>
    <xf numFmtId="0" fontId="15" fillId="0" borderId="8" xfId="0" applyFont="1" applyFill="1" applyBorder="1" applyAlignment="1">
      <alignment horizontal="center" vertical="center"/>
    </xf>
    <xf numFmtId="0" fontId="15" fillId="0" borderId="8" xfId="0" applyFont="1" applyFill="1" applyBorder="1" applyAlignment="1">
      <alignment horizontal="left" vertical="center"/>
    </xf>
    <xf numFmtId="0" fontId="4" fillId="0" borderId="9" xfId="0" applyFont="1" applyFill="1" applyBorder="1" applyAlignment="1">
      <alignment horizontal="right" vertical="center"/>
    </xf>
    <xf numFmtId="0" fontId="4" fillId="0" borderId="9" xfId="0" applyFont="1" applyFill="1" applyBorder="1" applyAlignment="1">
      <alignment horizontal="right" vertical="center" wrapText="1"/>
    </xf>
    <xf numFmtId="0" fontId="2" fillId="0" borderId="16" xfId="0" applyFont="1" applyFill="1" applyBorder="1" applyAlignment="1">
      <alignment vertical="center" wrapText="1"/>
    </xf>
    <xf numFmtId="0" fontId="16" fillId="0" borderId="0" xfId="49">
      <alignment vertical="center"/>
    </xf>
    <xf numFmtId="0" fontId="5" fillId="0" borderId="4" xfId="49" applyFont="1" applyBorder="1" applyAlignment="1">
      <alignment vertical="center" wrapText="1"/>
    </xf>
    <xf numFmtId="0" fontId="17" fillId="0" borderId="4" xfId="49" applyFont="1" applyBorder="1" applyAlignment="1">
      <alignment vertical="center" wrapText="1"/>
    </xf>
    <xf numFmtId="0" fontId="8" fillId="0" borderId="4" xfId="49" applyFont="1" applyBorder="1" applyAlignment="1">
      <alignment horizontal="center" vertical="center"/>
    </xf>
    <xf numFmtId="0" fontId="5" fillId="0" borderId="6" xfId="49" applyFont="1" applyBorder="1" applyAlignment="1">
      <alignment vertical="center" wrapText="1"/>
    </xf>
    <xf numFmtId="0" fontId="5" fillId="0" borderId="6" xfId="49" applyFont="1" applyBorder="1" applyAlignment="1">
      <alignment horizontal="right" vertical="center" wrapText="1"/>
    </xf>
    <xf numFmtId="0" fontId="18" fillId="0" borderId="7" xfId="49" applyFont="1" applyBorder="1" applyAlignment="1">
      <alignment vertical="center" wrapText="1"/>
    </xf>
    <xf numFmtId="0" fontId="19" fillId="2" borderId="17" xfId="49" applyFont="1" applyFill="1" applyBorder="1" applyAlignment="1">
      <alignment horizontal="center" vertical="center" wrapText="1"/>
    </xf>
    <xf numFmtId="0" fontId="19" fillId="2" borderId="18" xfId="49" applyFont="1" applyFill="1" applyBorder="1" applyAlignment="1">
      <alignment horizontal="center" vertical="center" wrapText="1"/>
    </xf>
    <xf numFmtId="0" fontId="19" fillId="2" borderId="19" xfId="49" applyFont="1" applyFill="1" applyBorder="1" applyAlignment="1">
      <alignment horizontal="center" vertical="center" wrapText="1"/>
    </xf>
    <xf numFmtId="0" fontId="19" fillId="2" borderId="20" xfId="49" applyFont="1" applyFill="1" applyBorder="1" applyAlignment="1">
      <alignment horizontal="center" vertical="center" wrapText="1"/>
    </xf>
    <xf numFmtId="0" fontId="18" fillId="0" borderId="7" xfId="49" applyFont="1" applyBorder="1" applyAlignment="1">
      <alignment vertical="center"/>
    </xf>
    <xf numFmtId="0" fontId="5" fillId="0" borderId="7" xfId="49" applyFont="1" applyBorder="1" applyAlignment="1">
      <alignment vertical="center" wrapText="1"/>
    </xf>
    <xf numFmtId="0" fontId="5" fillId="0" borderId="17" xfId="49" applyFont="1" applyBorder="1" applyAlignment="1">
      <alignment horizontal="center" vertical="center"/>
    </xf>
    <xf numFmtId="177" fontId="5" fillId="0" borderId="17" xfId="50" applyNumberFormat="1" applyFont="1" applyBorder="1" applyAlignment="1">
      <alignment horizontal="right" vertical="center"/>
    </xf>
    <xf numFmtId="176" fontId="5" fillId="0" borderId="17" xfId="50" applyNumberFormat="1" applyFont="1" applyBorder="1" applyAlignment="1">
      <alignment horizontal="right" vertical="center"/>
    </xf>
    <xf numFmtId="0" fontId="5" fillId="0" borderId="13" xfId="49" applyFont="1" applyBorder="1" applyAlignment="1">
      <alignment vertical="center" wrapText="1"/>
    </xf>
    <xf numFmtId="0" fontId="4"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vertical="center"/>
    </xf>
    <xf numFmtId="0" fontId="7" fillId="0" borderId="4" xfId="0" applyFont="1" applyBorder="1" applyAlignment="1">
      <alignment horizontal="center"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11" xfId="0" applyFont="1" applyBorder="1" applyAlignment="1">
      <alignment vertical="center"/>
    </xf>
    <xf numFmtId="0" fontId="11" fillId="0" borderId="12" xfId="0" applyFont="1" applyBorder="1" applyAlignment="1">
      <alignment vertical="center"/>
    </xf>
    <xf numFmtId="0" fontId="10" fillId="2" borderId="8" xfId="0" applyFont="1" applyFill="1" applyBorder="1" applyAlignment="1">
      <alignment horizontal="center" vertical="center"/>
    </xf>
    <xf numFmtId="0" fontId="4" fillId="0" borderId="12" xfId="0" applyFont="1" applyBorder="1" applyAlignment="1">
      <alignment vertical="center"/>
    </xf>
    <xf numFmtId="0" fontId="4" fillId="0" borderId="8" xfId="0" applyFont="1" applyBorder="1" applyAlignment="1">
      <alignment horizontal="left" vertical="center" wrapText="1"/>
    </xf>
    <xf numFmtId="0" fontId="4" fillId="0" borderId="9" xfId="0" applyFont="1" applyBorder="1" applyAlignment="1">
      <alignment horizontal="right" vertical="center"/>
    </xf>
    <xf numFmtId="0" fontId="15" fillId="0" borderId="12" xfId="0" applyFont="1" applyBorder="1" applyAlignment="1">
      <alignment vertical="center"/>
    </xf>
    <xf numFmtId="0" fontId="15" fillId="0" borderId="8" xfId="0" applyFont="1" applyBorder="1" applyAlignment="1">
      <alignment horizontal="left" vertical="center"/>
    </xf>
    <xf numFmtId="0" fontId="15" fillId="0" borderId="8" xfId="0" applyFont="1" applyBorder="1" applyAlignment="1">
      <alignment horizontal="center" vertical="center"/>
    </xf>
    <xf numFmtId="0" fontId="15" fillId="0" borderId="9" xfId="0" applyFont="1" applyBorder="1" applyAlignment="1">
      <alignment horizontal="right" vertical="center"/>
    </xf>
    <xf numFmtId="0" fontId="4" fillId="0" borderId="16"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15" xfId="0" applyFont="1" applyFill="1" applyBorder="1" applyAlignment="1">
      <alignment vertical="center"/>
    </xf>
    <xf numFmtId="0" fontId="3" fillId="0" borderId="2" xfId="0" applyFont="1" applyFill="1" applyBorder="1" applyAlignment="1">
      <alignment vertical="center"/>
    </xf>
    <xf numFmtId="0" fontId="4" fillId="0" borderId="2" xfId="0" applyFont="1" applyFill="1" applyBorder="1" applyAlignment="1">
      <alignment vertical="center"/>
    </xf>
    <xf numFmtId="0" fontId="4" fillId="0" borderId="10" xfId="0" applyFont="1" applyFill="1" applyBorder="1" applyAlignment="1">
      <alignment vertical="center"/>
    </xf>
    <xf numFmtId="0" fontId="4" fillId="0" borderId="12" xfId="0" applyFont="1" applyFill="1" applyBorder="1" applyAlignment="1">
      <alignment vertical="center"/>
    </xf>
    <xf numFmtId="0" fontId="4" fillId="0" borderId="7" xfId="0" applyFont="1" applyFill="1" applyBorder="1" applyAlignment="1">
      <alignment vertical="center"/>
    </xf>
    <xf numFmtId="0" fontId="4" fillId="0" borderId="6" xfId="0" applyFont="1" applyFill="1" applyBorder="1" applyAlignment="1">
      <alignment vertical="center"/>
    </xf>
    <xf numFmtId="0" fontId="4" fillId="0" borderId="6" xfId="0" applyFont="1" applyFill="1" applyBorder="1" applyAlignment="1">
      <alignment horizontal="right" vertical="center"/>
    </xf>
    <xf numFmtId="0" fontId="4" fillId="0" borderId="11" xfId="0" applyFont="1" applyFill="1" applyBorder="1" applyAlignment="1">
      <alignment vertical="center"/>
    </xf>
    <xf numFmtId="0" fontId="15" fillId="0" borderId="12" xfId="0" applyFont="1" applyFill="1" applyBorder="1" applyAlignment="1">
      <alignment vertical="center"/>
    </xf>
    <xf numFmtId="0" fontId="15" fillId="0" borderId="9" xfId="0" applyFont="1" applyFill="1" applyBorder="1" applyAlignment="1">
      <alignment horizontal="right" vertical="center"/>
    </xf>
    <xf numFmtId="0" fontId="4" fillId="0" borderId="16"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21" xfId="0" applyFont="1" applyFill="1" applyBorder="1" applyAlignment="1">
      <alignment vertical="center"/>
    </xf>
    <xf numFmtId="0" fontId="2" fillId="0" borderId="2" xfId="0" applyFont="1" applyFill="1" applyBorder="1" applyAlignment="1">
      <alignment vertical="center"/>
    </xf>
    <xf numFmtId="177" fontId="4" fillId="0" borderId="9" xfId="0" applyNumberFormat="1" applyFont="1" applyFill="1" applyBorder="1" applyAlignment="1">
      <alignment horizontal="right" vertical="center"/>
    </xf>
    <xf numFmtId="177" fontId="4" fillId="0" borderId="9" xfId="0" applyNumberFormat="1" applyFont="1" applyFill="1" applyBorder="1" applyAlignment="1">
      <alignment horizontal="right" vertical="center"/>
    </xf>
    <xf numFmtId="177" fontId="15" fillId="0" borderId="9" xfId="0" applyNumberFormat="1" applyFont="1" applyFill="1" applyBorder="1" applyAlignment="1">
      <alignment horizontal="right" vertical="center"/>
    </xf>
    <xf numFmtId="177" fontId="15" fillId="0" borderId="9" xfId="0" applyNumberFormat="1" applyFont="1" applyFill="1" applyBorder="1" applyAlignment="1">
      <alignment horizontal="right" vertical="center"/>
    </xf>
    <xf numFmtId="0" fontId="2" fillId="0" borderId="13" xfId="0" applyFont="1" applyFill="1" applyBorder="1" applyAlignment="1">
      <alignment vertical="center"/>
    </xf>
    <xf numFmtId="0" fontId="4" fillId="0" borderId="13" xfId="0" applyFont="1" applyFill="1" applyBorder="1" applyAlignment="1">
      <alignment vertical="center"/>
    </xf>
    <xf numFmtId="0" fontId="0" fillId="0" borderId="0" xfId="0" applyFont="1" applyFill="1" applyAlignment="1">
      <alignment vertical="center"/>
    </xf>
    <xf numFmtId="0" fontId="2" fillId="0" borderId="4" xfId="0" applyFont="1" applyFill="1" applyBorder="1" applyAlignment="1">
      <alignment vertical="center"/>
    </xf>
    <xf numFmtId="0" fontId="9" fillId="0" borderId="12" xfId="0" applyFont="1" applyFill="1" applyBorder="1" applyAlignment="1">
      <alignment vertical="center"/>
    </xf>
    <xf numFmtId="0" fontId="2" fillId="0" borderId="13" xfId="0" applyFont="1" applyFill="1" applyBorder="1" applyAlignment="1">
      <alignment vertical="center"/>
    </xf>
    <xf numFmtId="0" fontId="4" fillId="0" borderId="9" xfId="0" applyFont="1" applyFill="1" applyBorder="1" applyAlignment="1">
      <alignment horizontal="left" vertical="center"/>
    </xf>
    <xf numFmtId="177" fontId="4" fillId="0" borderId="9" xfId="0" applyNumberFormat="1" applyFont="1" applyFill="1" applyBorder="1" applyAlignment="1">
      <alignment horizontal="right" vertical="center"/>
    </xf>
    <xf numFmtId="177" fontId="15" fillId="0" borderId="9" xfId="0" applyNumberFormat="1" applyFont="1" applyFill="1" applyBorder="1" applyAlignment="1">
      <alignment horizontal="right" vertical="center"/>
    </xf>
    <xf numFmtId="177" fontId="4" fillId="0" borderId="13" xfId="0" applyNumberFormat="1" applyFont="1" applyFill="1" applyBorder="1" applyAlignment="1">
      <alignment vertical="center"/>
    </xf>
    <xf numFmtId="0" fontId="4" fillId="0" borderId="15" xfId="0" applyFont="1" applyFill="1" applyBorder="1" applyAlignment="1">
      <alignment vertical="center" wrapText="1"/>
    </xf>
    <xf numFmtId="0" fontId="4" fillId="0" borderId="10" xfId="0" applyFont="1" applyFill="1" applyBorder="1" applyAlignment="1">
      <alignment vertical="center" wrapText="1"/>
    </xf>
    <xf numFmtId="0" fontId="4" fillId="0" borderId="12" xfId="0" applyFont="1" applyFill="1" applyBorder="1" applyAlignment="1">
      <alignment vertical="center" wrapText="1"/>
    </xf>
    <xf numFmtId="0" fontId="4" fillId="0" borderId="7" xfId="0" applyFont="1" applyFill="1" applyBorder="1" applyAlignment="1">
      <alignment vertical="center" wrapText="1"/>
    </xf>
    <xf numFmtId="0" fontId="11" fillId="0" borderId="12" xfId="0" applyFont="1" applyFill="1" applyBorder="1" applyAlignment="1">
      <alignment vertical="center" wrapText="1"/>
    </xf>
    <xf numFmtId="0" fontId="15" fillId="0" borderId="12" xfId="0" applyFont="1" applyFill="1" applyBorder="1" applyAlignment="1">
      <alignment vertical="center" wrapText="1"/>
    </xf>
    <xf numFmtId="0" fontId="15" fillId="0" borderId="8" xfId="0" applyFont="1" applyFill="1" applyBorder="1" applyAlignment="1">
      <alignment horizontal="center" vertical="center" wrapText="1"/>
    </xf>
    <xf numFmtId="0" fontId="15" fillId="0" borderId="8" xfId="0" applyFont="1" applyFill="1" applyBorder="1" applyAlignment="1">
      <alignment horizontal="right" vertical="center"/>
    </xf>
    <xf numFmtId="0" fontId="4" fillId="0" borderId="21"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2" fillId="0" borderId="6" xfId="0" applyFont="1" applyFill="1" applyBorder="1" applyAlignment="1">
      <alignment vertical="center" wrapText="1"/>
    </xf>
    <xf numFmtId="177" fontId="4" fillId="0" borderId="8" xfId="0" applyNumberFormat="1" applyFont="1" applyFill="1" applyBorder="1" applyAlignment="1">
      <alignment horizontal="right" vertical="center"/>
    </xf>
    <xf numFmtId="177" fontId="15" fillId="0" borderId="8" xfId="0" applyNumberFormat="1" applyFont="1" applyFill="1" applyBorder="1" applyAlignment="1">
      <alignment horizontal="right" vertical="center"/>
    </xf>
    <xf numFmtId="177" fontId="4" fillId="0" borderId="8" xfId="0" applyNumberFormat="1" applyFont="1" applyFill="1" applyBorder="1" applyAlignment="1">
      <alignment horizontal="right" vertical="center"/>
    </xf>
    <xf numFmtId="177" fontId="4" fillId="0" borderId="8" xfId="0" applyNumberFormat="1" applyFont="1" applyFill="1" applyBorder="1" applyAlignment="1">
      <alignment horizontal="right" vertical="center"/>
    </xf>
    <xf numFmtId="0" fontId="0" fillId="0" borderId="0" xfId="0" applyFont="1" applyFill="1" applyAlignment="1">
      <alignment vertical="center"/>
    </xf>
    <xf numFmtId="177" fontId="5" fillId="0" borderId="8" xfId="0" applyNumberFormat="1" applyFont="1" applyFill="1" applyBorder="1" applyAlignment="1">
      <alignment horizontal="right" vertical="center"/>
    </xf>
    <xf numFmtId="177" fontId="15" fillId="0" borderId="8" xfId="0" applyNumberFormat="1" applyFont="1" applyFill="1" applyBorder="1" applyAlignment="1">
      <alignment horizontal="right" vertical="center"/>
    </xf>
    <xf numFmtId="177" fontId="15" fillId="0" borderId="8" xfId="0" applyNumberFormat="1" applyFont="1" applyFill="1" applyBorder="1" applyAlignment="1">
      <alignment horizontal="right" vertical="center"/>
    </xf>
    <xf numFmtId="0" fontId="4" fillId="0" borderId="13" xfId="0" applyFont="1" applyFill="1" applyBorder="1" applyAlignment="1">
      <alignment vertical="center" wrapText="1"/>
    </xf>
    <xf numFmtId="0" fontId="4" fillId="0" borderId="11" xfId="0" applyFont="1" applyFill="1" applyBorder="1" applyAlignment="1">
      <alignment vertical="center" wrapText="1"/>
    </xf>
    <xf numFmtId="0" fontId="4" fillId="0" borderId="6" xfId="0" applyFont="1" applyFill="1" applyBorder="1" applyAlignment="1">
      <alignment horizontal="center" vertical="center"/>
    </xf>
    <xf numFmtId="0" fontId="4" fillId="3" borderId="8" xfId="0" applyFont="1" applyFill="1" applyBorder="1" applyAlignment="1">
      <alignment horizontal="left" vertical="center" wrapText="1"/>
    </xf>
    <xf numFmtId="0" fontId="4" fillId="3" borderId="8" xfId="0" applyFont="1" applyFill="1" applyBorder="1" applyAlignment="1">
      <alignment horizontal="right" vertical="center"/>
    </xf>
    <xf numFmtId="0" fontId="15" fillId="3" borderId="8" xfId="0" applyFont="1" applyFill="1" applyBorder="1" applyAlignment="1">
      <alignment horizontal="right" vertical="center"/>
    </xf>
    <xf numFmtId="177" fontId="0" fillId="0" borderId="0" xfId="0" applyNumberFormat="1" applyFont="1" applyFill="1" applyAlignment="1">
      <alignment vertical="center"/>
    </xf>
    <xf numFmtId="177" fontId="4" fillId="0" borderId="12" xfId="0" applyNumberFormat="1" applyFont="1" applyFill="1" applyBorder="1" applyAlignment="1">
      <alignment vertical="center"/>
    </xf>
    <xf numFmtId="177" fontId="4" fillId="0" borderId="8" xfId="0" applyNumberFormat="1" applyFont="1" applyFill="1" applyBorder="1" applyAlignment="1">
      <alignment horizontal="left" vertical="center" wrapText="1"/>
    </xf>
    <xf numFmtId="177" fontId="15" fillId="0" borderId="12" xfId="0" applyNumberFormat="1" applyFont="1" applyFill="1" applyBorder="1" applyAlignment="1">
      <alignment vertical="center"/>
    </xf>
    <xf numFmtId="177" fontId="15" fillId="0" borderId="8" xfId="0" applyNumberFormat="1" applyFont="1" applyFill="1" applyBorder="1" applyAlignment="1">
      <alignment horizontal="center" vertical="center"/>
    </xf>
    <xf numFmtId="0" fontId="4" fillId="0" borderId="21" xfId="0" applyFont="1" applyFill="1" applyBorder="1" applyAlignment="1">
      <alignment vertical="center"/>
    </xf>
    <xf numFmtId="0" fontId="10" fillId="4" borderId="8" xfId="0" applyFont="1" applyFill="1" applyBorder="1" applyAlignment="1">
      <alignment horizontal="center" vertical="center"/>
    </xf>
    <xf numFmtId="177" fontId="4" fillId="0" borderId="12" xfId="0" applyNumberFormat="1" applyFont="1" applyFill="1" applyBorder="1" applyAlignment="1">
      <alignment vertical="center" wrapText="1"/>
    </xf>
    <xf numFmtId="177" fontId="15" fillId="0" borderId="12" xfId="0" applyNumberFormat="1" applyFont="1" applyFill="1" applyBorder="1" applyAlignment="1">
      <alignment vertical="center" wrapText="1"/>
    </xf>
    <xf numFmtId="0" fontId="4" fillId="0" borderId="0" xfId="0" applyFont="1" applyFill="1" applyBorder="1" applyAlignment="1">
      <alignment vertical="center" wrapText="1"/>
    </xf>
    <xf numFmtId="0" fontId="10" fillId="2" borderId="9" xfId="0" applyFont="1" applyFill="1" applyBorder="1" applyAlignment="1">
      <alignment horizontal="center" vertical="center"/>
    </xf>
    <xf numFmtId="0" fontId="4" fillId="0" borderId="9" xfId="0" applyFont="1" applyFill="1" applyBorder="1" applyAlignment="1">
      <alignment horizontal="left" vertical="center"/>
    </xf>
    <xf numFmtId="177" fontId="0" fillId="0" borderId="0" xfId="0" applyNumberFormat="1" applyFont="1" applyFill="1" applyAlignment="1">
      <alignment vertical="center"/>
    </xf>
    <xf numFmtId="0" fontId="15" fillId="0" borderId="9"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37"/>
  <sheetViews>
    <sheetView tabSelected="1" workbookViewId="0">
      <pane ySplit="1" topLeftCell="A2" activePane="bottomLeft" state="frozen"/>
      <selection/>
      <selection pane="bottomLeft" activeCell="B6" sqref="B6:C6"/>
    </sheetView>
  </sheetViews>
  <sheetFormatPr defaultColWidth="10" defaultRowHeight="14.4" outlineLevelCol="5"/>
  <cols>
    <col min="1" max="1" width="1.53703703703704" style="1" customWidth="1"/>
    <col min="2" max="2" width="41.0277777777778" style="1" customWidth="1"/>
    <col min="3" max="3" width="20.5185185185185" style="1" customWidth="1"/>
    <col min="4" max="4" width="41.0277777777778" style="1" customWidth="1"/>
    <col min="5" max="5" width="20.5185185185185" style="1" customWidth="1"/>
    <col min="6" max="6" width="1.53703703703704" style="1" customWidth="1"/>
    <col min="7" max="7" width="9.76851851851852" style="1" customWidth="1"/>
    <col min="8" max="16384" width="10" style="1"/>
  </cols>
  <sheetData>
    <row r="1" s="1" customFormat="1" ht="16.35" customHeight="1" spans="1:6">
      <c r="A1" s="82"/>
      <c r="B1" s="83"/>
      <c r="C1" s="84"/>
      <c r="D1" s="84"/>
      <c r="E1" s="84"/>
      <c r="F1" s="82"/>
    </row>
    <row r="2" s="1" customFormat="1" ht="22.8" customHeight="1" spans="1:6">
      <c r="A2" s="86"/>
      <c r="B2" s="8" t="s">
        <v>0</v>
      </c>
      <c r="C2" s="8"/>
      <c r="D2" s="8"/>
      <c r="E2" s="8"/>
      <c r="F2" s="114"/>
    </row>
    <row r="3" s="1" customFormat="1" ht="19.55" customHeight="1" spans="1:6">
      <c r="A3" s="86"/>
      <c r="B3" s="88"/>
      <c r="C3" s="88"/>
      <c r="D3" s="88"/>
      <c r="E3" s="89" t="s">
        <v>1</v>
      </c>
      <c r="F3" s="114"/>
    </row>
    <row r="4" s="1" customFormat="1" ht="23" customHeight="1" spans="1:6">
      <c r="A4" s="34"/>
      <c r="B4" s="148" t="s">
        <v>2</v>
      </c>
      <c r="C4" s="148"/>
      <c r="D4" s="148" t="s">
        <v>3</v>
      </c>
      <c r="E4" s="148"/>
      <c r="F4" s="116"/>
    </row>
    <row r="5" s="1" customFormat="1" ht="23" customHeight="1" spans="1:6">
      <c r="A5" s="34"/>
      <c r="B5" s="148" t="s">
        <v>4</v>
      </c>
      <c r="C5" s="148" t="s">
        <v>5</v>
      </c>
      <c r="D5" s="148" t="s">
        <v>4</v>
      </c>
      <c r="E5" s="148" t="s">
        <v>5</v>
      </c>
      <c r="F5" s="116"/>
    </row>
    <row r="6" s="1" customFormat="1" ht="16.55" customHeight="1" spans="1:6">
      <c r="A6" s="86"/>
      <c r="B6" s="149" t="s">
        <v>6</v>
      </c>
      <c r="C6" s="98">
        <f>12072.144973+26.525</f>
        <v>12098.669973</v>
      </c>
      <c r="D6" s="108" t="s">
        <v>7</v>
      </c>
      <c r="E6" s="109"/>
      <c r="F6" s="114"/>
    </row>
    <row r="7" s="1" customFormat="1" ht="16.55" customHeight="1" spans="1:6">
      <c r="A7" s="86"/>
      <c r="B7" s="108" t="s">
        <v>8</v>
      </c>
      <c r="C7" s="150"/>
      <c r="D7" s="108" t="s">
        <v>9</v>
      </c>
      <c r="E7" s="109"/>
      <c r="F7" s="114"/>
    </row>
    <row r="8" s="1" customFormat="1" ht="16.55" customHeight="1" spans="1:6">
      <c r="A8" s="86"/>
      <c r="B8" s="108" t="s">
        <v>10</v>
      </c>
      <c r="C8" s="109"/>
      <c r="D8" s="108" t="s">
        <v>11</v>
      </c>
      <c r="E8" s="109"/>
      <c r="F8" s="114"/>
    </row>
    <row r="9" s="1" customFormat="1" ht="16.55" customHeight="1" spans="1:6">
      <c r="A9" s="86"/>
      <c r="B9" s="108" t="s">
        <v>12</v>
      </c>
      <c r="C9" s="109"/>
      <c r="D9" s="108" t="s">
        <v>13</v>
      </c>
      <c r="E9" s="109"/>
      <c r="F9" s="114"/>
    </row>
    <row r="10" s="1" customFormat="1" ht="16.55" customHeight="1" spans="1:6">
      <c r="A10" s="86"/>
      <c r="B10" s="108" t="s">
        <v>14</v>
      </c>
      <c r="C10" s="109">
        <v>51456</v>
      </c>
      <c r="D10" s="108" t="s">
        <v>15</v>
      </c>
      <c r="E10" s="109">
        <v>17.22</v>
      </c>
      <c r="F10" s="114"/>
    </row>
    <row r="11" s="1" customFormat="1" ht="16.55" customHeight="1" spans="1:6">
      <c r="A11" s="86"/>
      <c r="B11" s="108" t="s">
        <v>16</v>
      </c>
      <c r="C11" s="109"/>
      <c r="D11" s="108" t="s">
        <v>17</v>
      </c>
      <c r="E11" s="109"/>
      <c r="F11" s="114"/>
    </row>
    <row r="12" s="1" customFormat="1" ht="16.55" customHeight="1" spans="1:6">
      <c r="A12" s="86"/>
      <c r="B12" s="108" t="s">
        <v>18</v>
      </c>
      <c r="C12" s="109"/>
      <c r="D12" s="108" t="s">
        <v>19</v>
      </c>
      <c r="E12" s="109"/>
      <c r="F12" s="114"/>
    </row>
    <row r="13" s="1" customFormat="1" ht="16.55" customHeight="1" spans="1:6">
      <c r="A13" s="86"/>
      <c r="B13" s="108" t="s">
        <v>20</v>
      </c>
      <c r="C13" s="109"/>
      <c r="D13" s="108" t="s">
        <v>21</v>
      </c>
      <c r="E13" s="109">
        <v>1394.048432</v>
      </c>
      <c r="F13" s="114"/>
    </row>
    <row r="14" s="1" customFormat="1" ht="16.55" customHeight="1" spans="1:6">
      <c r="A14" s="86"/>
      <c r="B14" s="108" t="s">
        <v>22</v>
      </c>
      <c r="C14" s="109">
        <v>40</v>
      </c>
      <c r="D14" s="108" t="s">
        <v>23</v>
      </c>
      <c r="E14" s="109"/>
      <c r="F14" s="114"/>
    </row>
    <row r="15" s="1" customFormat="1" ht="16.55" customHeight="1" spans="1:6">
      <c r="A15" s="86"/>
      <c r="B15" s="108"/>
      <c r="C15" s="109"/>
      <c r="D15" s="108" t="s">
        <v>24</v>
      </c>
      <c r="E15" s="109">
        <v>62673.401541</v>
      </c>
      <c r="F15" s="114"/>
    </row>
    <row r="16" s="1" customFormat="1" ht="16.55" customHeight="1" spans="1:6">
      <c r="A16" s="86"/>
      <c r="B16" s="108"/>
      <c r="C16" s="109"/>
      <c r="D16" s="108" t="s">
        <v>25</v>
      </c>
      <c r="E16" s="109"/>
      <c r="F16" s="114"/>
    </row>
    <row r="17" s="1" customFormat="1" ht="16.55" customHeight="1" spans="1:6">
      <c r="A17" s="86"/>
      <c r="B17" s="108"/>
      <c r="C17" s="109"/>
      <c r="D17" s="108" t="s">
        <v>26</v>
      </c>
      <c r="E17" s="109"/>
      <c r="F17" s="114"/>
    </row>
    <row r="18" s="1" customFormat="1" ht="16.55" customHeight="1" spans="1:6">
      <c r="A18" s="86"/>
      <c r="B18" s="108"/>
      <c r="C18" s="109"/>
      <c r="D18" s="108" t="s">
        <v>27</v>
      </c>
      <c r="E18" s="109"/>
      <c r="F18" s="114"/>
    </row>
    <row r="19" s="1" customFormat="1" ht="16.55" customHeight="1" spans="1:6">
      <c r="A19" s="86"/>
      <c r="B19" s="108"/>
      <c r="C19" s="109"/>
      <c r="D19" s="108" t="s">
        <v>28</v>
      </c>
      <c r="E19" s="109"/>
      <c r="F19" s="114"/>
    </row>
    <row r="20" s="1" customFormat="1" ht="16.55" customHeight="1" spans="1:6">
      <c r="A20" s="86"/>
      <c r="B20" s="108"/>
      <c r="C20" s="109"/>
      <c r="D20" s="108" t="s">
        <v>29</v>
      </c>
      <c r="E20" s="109"/>
      <c r="F20" s="114"/>
    </row>
    <row r="21" s="1" customFormat="1" ht="16.55" customHeight="1" spans="1:6">
      <c r="A21" s="86"/>
      <c r="B21" s="108"/>
      <c r="C21" s="109"/>
      <c r="D21" s="108" t="s">
        <v>30</v>
      </c>
      <c r="E21" s="109"/>
      <c r="F21" s="114"/>
    </row>
    <row r="22" s="1" customFormat="1" ht="16.55" customHeight="1" spans="1:6">
      <c r="A22" s="86"/>
      <c r="B22" s="108"/>
      <c r="C22" s="109"/>
      <c r="D22" s="108" t="s">
        <v>31</v>
      </c>
      <c r="E22" s="109"/>
      <c r="F22" s="114"/>
    </row>
    <row r="23" s="1" customFormat="1" ht="16.55" customHeight="1" spans="1:6">
      <c r="A23" s="86"/>
      <c r="B23" s="108"/>
      <c r="C23" s="109"/>
      <c r="D23" s="108" t="s">
        <v>32</v>
      </c>
      <c r="E23" s="109"/>
      <c r="F23" s="114"/>
    </row>
    <row r="24" s="1" customFormat="1" ht="16.55" customHeight="1" spans="1:6">
      <c r="A24" s="86"/>
      <c r="B24" s="108"/>
      <c r="C24" s="109"/>
      <c r="D24" s="108" t="s">
        <v>33</v>
      </c>
      <c r="E24" s="109"/>
      <c r="F24" s="114"/>
    </row>
    <row r="25" s="1" customFormat="1" ht="16.55" customHeight="1" spans="1:6">
      <c r="A25" s="86"/>
      <c r="B25" s="108"/>
      <c r="C25" s="109"/>
      <c r="D25" s="108" t="s">
        <v>34</v>
      </c>
      <c r="E25" s="109"/>
      <c r="F25" s="114"/>
    </row>
    <row r="26" s="1" customFormat="1" ht="16.55" customHeight="1" spans="1:6">
      <c r="A26" s="86"/>
      <c r="B26" s="108"/>
      <c r="C26" s="109"/>
      <c r="D26" s="108" t="s">
        <v>35</v>
      </c>
      <c r="E26" s="109"/>
      <c r="F26" s="114"/>
    </row>
    <row r="27" s="1" customFormat="1" ht="16.55" customHeight="1" spans="1:6">
      <c r="A27" s="86"/>
      <c r="B27" s="108"/>
      <c r="C27" s="109"/>
      <c r="D27" s="108" t="s">
        <v>36</v>
      </c>
      <c r="E27" s="109"/>
      <c r="F27" s="114"/>
    </row>
    <row r="28" s="1" customFormat="1" ht="16.55" customHeight="1" spans="1:6">
      <c r="A28" s="86"/>
      <c r="B28" s="108"/>
      <c r="C28" s="109"/>
      <c r="D28" s="108" t="s">
        <v>37</v>
      </c>
      <c r="E28" s="109"/>
      <c r="F28" s="114"/>
    </row>
    <row r="29" s="1" customFormat="1" ht="16.55" customHeight="1" spans="1:6">
      <c r="A29" s="86"/>
      <c r="B29" s="108"/>
      <c r="C29" s="109"/>
      <c r="D29" s="108" t="s">
        <v>38</v>
      </c>
      <c r="E29" s="109"/>
      <c r="F29" s="114"/>
    </row>
    <row r="30" s="1" customFormat="1" ht="16.55" customHeight="1" spans="1:6">
      <c r="A30" s="86"/>
      <c r="B30" s="108"/>
      <c r="C30" s="109"/>
      <c r="D30" s="108" t="s">
        <v>39</v>
      </c>
      <c r="E30" s="109"/>
      <c r="F30" s="114"/>
    </row>
    <row r="31" s="1" customFormat="1" ht="16.55" customHeight="1" spans="1:6">
      <c r="A31" s="86"/>
      <c r="B31" s="108"/>
      <c r="C31" s="109"/>
      <c r="D31" s="108" t="s">
        <v>40</v>
      </c>
      <c r="E31" s="109"/>
      <c r="F31" s="114"/>
    </row>
    <row r="32" s="1" customFormat="1" ht="16.55" customHeight="1" spans="1:6">
      <c r="A32" s="86"/>
      <c r="B32" s="108"/>
      <c r="C32" s="109"/>
      <c r="D32" s="108" t="s">
        <v>41</v>
      </c>
      <c r="E32" s="109"/>
      <c r="F32" s="114"/>
    </row>
    <row r="33" s="1" customFormat="1" ht="16.55" customHeight="1" spans="1:6">
      <c r="A33" s="86"/>
      <c r="B33" s="108"/>
      <c r="C33" s="109"/>
      <c r="D33" s="108" t="s">
        <v>42</v>
      </c>
      <c r="E33" s="109"/>
      <c r="F33" s="114"/>
    </row>
    <row r="34" s="1" customFormat="1" ht="16.55" customHeight="1" spans="1:6">
      <c r="A34" s="86"/>
      <c r="B34" s="151" t="s">
        <v>43</v>
      </c>
      <c r="C34" s="110">
        <f>SUM(C6:C33)</f>
        <v>63594.669973</v>
      </c>
      <c r="D34" s="151" t="s">
        <v>44</v>
      </c>
      <c r="E34" s="110">
        <f>SUM(E6:E33)</f>
        <v>64084.669973</v>
      </c>
      <c r="F34" s="114"/>
    </row>
    <row r="35" s="1" customFormat="1" ht="16.55" customHeight="1" spans="1:6">
      <c r="A35" s="86"/>
      <c r="B35" s="149" t="s">
        <v>45</v>
      </c>
      <c r="C35" s="98">
        <f>516.525-26.525</f>
        <v>490</v>
      </c>
      <c r="D35" s="108" t="s">
        <v>46</v>
      </c>
      <c r="E35" s="109"/>
      <c r="F35" s="114"/>
    </row>
    <row r="36" s="1" customFormat="1" ht="16.55" customHeight="1" spans="1:6">
      <c r="A36" s="86"/>
      <c r="B36" s="151" t="s">
        <v>47</v>
      </c>
      <c r="C36" s="110">
        <v>64084.669973</v>
      </c>
      <c r="D36" s="151" t="s">
        <v>48</v>
      </c>
      <c r="E36" s="110">
        <v>64084.669973</v>
      </c>
      <c r="F36" s="114"/>
    </row>
    <row r="37" s="1" customFormat="1" ht="9.75" customHeight="1" spans="1:6">
      <c r="A37" s="96"/>
      <c r="B37" s="94"/>
      <c r="C37" s="94"/>
      <c r="D37" s="94"/>
      <c r="E37" s="94"/>
      <c r="F37" s="120"/>
    </row>
  </sheetData>
  <mergeCells count="5">
    <mergeCell ref="B2:E2"/>
    <mergeCell ref="B3:C3"/>
    <mergeCell ref="B4:C4"/>
    <mergeCell ref="D4:E4"/>
    <mergeCell ref="A6:A33"/>
  </mergeCells>
  <printOptions horizontalCentered="1"/>
  <pageMargins left="0.471527777777778" right="0.590277777777778" top="0.55" bottom="0.432638888888889" header="0" footer="0"/>
  <pageSetup paperSize="9" scale="8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pane ySplit="5" topLeftCell="A6" activePane="bottomLeft" state="frozen"/>
      <selection/>
      <selection pane="bottomLeft" activeCell="C20" sqref="C20"/>
    </sheetView>
  </sheetViews>
  <sheetFormatPr defaultColWidth="10" defaultRowHeight="14.4" outlineLevelRow="7" outlineLevelCol="7"/>
  <cols>
    <col min="1" max="1" width="1.5" customWidth="1"/>
    <col min="2" max="4" width="30.75" customWidth="1"/>
    <col min="5" max="7" width="16.3703703703704" customWidth="1"/>
    <col min="8" max="8" width="1.5" customWidth="1"/>
    <col min="9" max="11" width="9.75" customWidth="1"/>
  </cols>
  <sheetData>
    <row r="1" ht="16.35" customHeight="1" spans="1:8">
      <c r="A1" s="59"/>
      <c r="B1" s="60"/>
      <c r="C1" s="61"/>
      <c r="D1" s="61"/>
      <c r="E1" s="61"/>
      <c r="F1" s="61"/>
      <c r="G1" s="61" t="s">
        <v>161</v>
      </c>
      <c r="H1" s="62"/>
    </row>
    <row r="2" ht="22.9" customHeight="1" spans="1:8">
      <c r="A2" s="63"/>
      <c r="B2" s="64" t="s">
        <v>262</v>
      </c>
      <c r="C2" s="64"/>
      <c r="D2" s="64"/>
      <c r="E2" s="64"/>
      <c r="F2" s="64"/>
      <c r="G2" s="64"/>
      <c r="H2" s="65"/>
    </row>
    <row r="3" ht="19.5" customHeight="1" spans="1:8">
      <c r="A3" s="66"/>
      <c r="B3" s="67"/>
      <c r="C3" s="67"/>
      <c r="D3" s="67"/>
      <c r="E3" s="67"/>
      <c r="F3" s="67"/>
      <c r="G3" s="68" t="s">
        <v>1</v>
      </c>
      <c r="H3" s="69"/>
    </row>
    <row r="4" ht="22.9" customHeight="1" spans="1:8">
      <c r="A4" s="70"/>
      <c r="B4" s="71" t="s">
        <v>71</v>
      </c>
      <c r="C4" s="71" t="s">
        <v>72</v>
      </c>
      <c r="D4" s="71" t="s">
        <v>73</v>
      </c>
      <c r="E4" s="71" t="s">
        <v>263</v>
      </c>
      <c r="F4" s="71"/>
      <c r="G4" s="71"/>
      <c r="H4" s="70"/>
    </row>
    <row r="5" ht="22.9" customHeight="1" spans="1:8">
      <c r="A5" s="70"/>
      <c r="B5" s="71"/>
      <c r="C5" s="71"/>
      <c r="D5" s="71"/>
      <c r="E5" s="71" t="s">
        <v>52</v>
      </c>
      <c r="F5" s="71" t="s">
        <v>74</v>
      </c>
      <c r="G5" s="71" t="s">
        <v>75</v>
      </c>
      <c r="H5" s="70"/>
    </row>
    <row r="6" ht="16.5" customHeight="1" spans="1:8">
      <c r="A6" s="72"/>
      <c r="B6" s="73"/>
      <c r="C6" s="73"/>
      <c r="D6" s="73"/>
      <c r="E6" s="74"/>
      <c r="F6" s="74"/>
      <c r="G6" s="74"/>
      <c r="H6" s="72"/>
    </row>
    <row r="7" ht="16.5" customHeight="1" spans="1:8">
      <c r="A7" s="75"/>
      <c r="B7" s="76"/>
      <c r="C7" s="76"/>
      <c r="D7" s="77" t="s">
        <v>69</v>
      </c>
      <c r="E7" s="78"/>
      <c r="F7" s="78"/>
      <c r="G7" s="78"/>
      <c r="H7" s="75"/>
    </row>
    <row r="8" ht="9.75" customHeight="1" spans="1:8">
      <c r="A8" s="79"/>
      <c r="B8" s="80"/>
      <c r="C8" s="80"/>
      <c r="D8" s="80"/>
      <c r="E8" s="80"/>
      <c r="F8" s="80"/>
      <c r="G8" s="80"/>
      <c r="H8" s="81"/>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9"/>
  <sheetViews>
    <sheetView workbookViewId="0">
      <pane ySplit="6" topLeftCell="A7" activePane="bottomLeft" state="frozen"/>
      <selection/>
      <selection pane="bottomLeft" activeCell="G22" sqref="G22"/>
    </sheetView>
  </sheetViews>
  <sheetFormatPr defaultColWidth="9.75" defaultRowHeight="14.4" outlineLevelCol="7"/>
  <cols>
    <col min="1" max="1" width="1.5" style="42" customWidth="1"/>
    <col min="2" max="2" width="13.5" style="42" customWidth="1"/>
    <col min="3" max="3" width="16.5" style="42" customWidth="1"/>
    <col min="4" max="4" width="28.6296296296296" style="42" customWidth="1"/>
    <col min="5" max="5" width="18.1296296296296" style="42" customWidth="1"/>
    <col min="6" max="6" width="16.5" style="42" customWidth="1"/>
    <col min="7" max="7" width="21.3703703703704" style="42" customWidth="1"/>
    <col min="8" max="8" width="24.6296296296296" style="42" customWidth="1"/>
    <col min="9" max="10" width="9.75" style="42" customWidth="1"/>
    <col min="11" max="256" width="9.75" style="42"/>
    <col min="257" max="257" width="1.5" style="42" customWidth="1"/>
    <col min="258" max="258" width="13.5" style="42" customWidth="1"/>
    <col min="259" max="259" width="16.5" style="42" customWidth="1"/>
    <col min="260" max="260" width="28.6296296296296" style="42" customWidth="1"/>
    <col min="261" max="261" width="18.1296296296296" style="42" customWidth="1"/>
    <col min="262" max="262" width="16.5" style="42" customWidth="1"/>
    <col min="263" max="263" width="21.3703703703704" style="42" customWidth="1"/>
    <col min="264" max="264" width="24.6296296296296" style="42" customWidth="1"/>
    <col min="265" max="266" width="9.75" style="42" customWidth="1"/>
    <col min="267" max="512" width="9.75" style="42"/>
    <col min="513" max="513" width="1.5" style="42" customWidth="1"/>
    <col min="514" max="514" width="13.5" style="42" customWidth="1"/>
    <col min="515" max="515" width="16.5" style="42" customWidth="1"/>
    <col min="516" max="516" width="28.6296296296296" style="42" customWidth="1"/>
    <col min="517" max="517" width="18.1296296296296" style="42" customWidth="1"/>
    <col min="518" max="518" width="16.5" style="42" customWidth="1"/>
    <col min="519" max="519" width="21.3703703703704" style="42" customWidth="1"/>
    <col min="520" max="520" width="24.6296296296296" style="42" customWidth="1"/>
    <col min="521" max="522" width="9.75" style="42" customWidth="1"/>
    <col min="523" max="768" width="9.75" style="42"/>
    <col min="769" max="769" width="1.5" style="42" customWidth="1"/>
    <col min="770" max="770" width="13.5" style="42" customWidth="1"/>
    <col min="771" max="771" width="16.5" style="42" customWidth="1"/>
    <col min="772" max="772" width="28.6296296296296" style="42" customWidth="1"/>
    <col min="773" max="773" width="18.1296296296296" style="42" customWidth="1"/>
    <col min="774" max="774" width="16.5" style="42" customWidth="1"/>
    <col min="775" max="775" width="21.3703703703704" style="42" customWidth="1"/>
    <col min="776" max="776" width="24.6296296296296" style="42" customWidth="1"/>
    <col min="777" max="778" width="9.75" style="42" customWidth="1"/>
    <col min="779" max="1024" width="9.75" style="42"/>
    <col min="1025" max="1025" width="1.5" style="42" customWidth="1"/>
    <col min="1026" max="1026" width="13.5" style="42" customWidth="1"/>
    <col min="1027" max="1027" width="16.5" style="42" customWidth="1"/>
    <col min="1028" max="1028" width="28.6296296296296" style="42" customWidth="1"/>
    <col min="1029" max="1029" width="18.1296296296296" style="42" customWidth="1"/>
    <col min="1030" max="1030" width="16.5" style="42" customWidth="1"/>
    <col min="1031" max="1031" width="21.3703703703704" style="42" customWidth="1"/>
    <col min="1032" max="1032" width="24.6296296296296" style="42" customWidth="1"/>
    <col min="1033" max="1034" width="9.75" style="42" customWidth="1"/>
    <col min="1035" max="1280" width="9.75" style="42"/>
    <col min="1281" max="1281" width="1.5" style="42" customWidth="1"/>
    <col min="1282" max="1282" width="13.5" style="42" customWidth="1"/>
    <col min="1283" max="1283" width="16.5" style="42" customWidth="1"/>
    <col min="1284" max="1284" width="28.6296296296296" style="42" customWidth="1"/>
    <col min="1285" max="1285" width="18.1296296296296" style="42" customWidth="1"/>
    <col min="1286" max="1286" width="16.5" style="42" customWidth="1"/>
    <col min="1287" max="1287" width="21.3703703703704" style="42" customWidth="1"/>
    <col min="1288" max="1288" width="24.6296296296296" style="42" customWidth="1"/>
    <col min="1289" max="1290" width="9.75" style="42" customWidth="1"/>
    <col min="1291" max="1536" width="9.75" style="42"/>
    <col min="1537" max="1537" width="1.5" style="42" customWidth="1"/>
    <col min="1538" max="1538" width="13.5" style="42" customWidth="1"/>
    <col min="1539" max="1539" width="16.5" style="42" customWidth="1"/>
    <col min="1540" max="1540" width="28.6296296296296" style="42" customWidth="1"/>
    <col min="1541" max="1541" width="18.1296296296296" style="42" customWidth="1"/>
    <col min="1542" max="1542" width="16.5" style="42" customWidth="1"/>
    <col min="1543" max="1543" width="21.3703703703704" style="42" customWidth="1"/>
    <col min="1544" max="1544" width="24.6296296296296" style="42" customWidth="1"/>
    <col min="1545" max="1546" width="9.75" style="42" customWidth="1"/>
    <col min="1547" max="1792" width="9.75" style="42"/>
    <col min="1793" max="1793" width="1.5" style="42" customWidth="1"/>
    <col min="1794" max="1794" width="13.5" style="42" customWidth="1"/>
    <col min="1795" max="1795" width="16.5" style="42" customWidth="1"/>
    <col min="1796" max="1796" width="28.6296296296296" style="42" customWidth="1"/>
    <col min="1797" max="1797" width="18.1296296296296" style="42" customWidth="1"/>
    <col min="1798" max="1798" width="16.5" style="42" customWidth="1"/>
    <col min="1799" max="1799" width="21.3703703703704" style="42" customWidth="1"/>
    <col min="1800" max="1800" width="24.6296296296296" style="42" customWidth="1"/>
    <col min="1801" max="1802" width="9.75" style="42" customWidth="1"/>
    <col min="1803" max="2048" width="9.75" style="42"/>
    <col min="2049" max="2049" width="1.5" style="42" customWidth="1"/>
    <col min="2050" max="2050" width="13.5" style="42" customWidth="1"/>
    <col min="2051" max="2051" width="16.5" style="42" customWidth="1"/>
    <col min="2052" max="2052" width="28.6296296296296" style="42" customWidth="1"/>
    <col min="2053" max="2053" width="18.1296296296296" style="42" customWidth="1"/>
    <col min="2054" max="2054" width="16.5" style="42" customWidth="1"/>
    <col min="2055" max="2055" width="21.3703703703704" style="42" customWidth="1"/>
    <col min="2056" max="2056" width="24.6296296296296" style="42" customWidth="1"/>
    <col min="2057" max="2058" width="9.75" style="42" customWidth="1"/>
    <col min="2059" max="2304" width="9.75" style="42"/>
    <col min="2305" max="2305" width="1.5" style="42" customWidth="1"/>
    <col min="2306" max="2306" width="13.5" style="42" customWidth="1"/>
    <col min="2307" max="2307" width="16.5" style="42" customWidth="1"/>
    <col min="2308" max="2308" width="28.6296296296296" style="42" customWidth="1"/>
    <col min="2309" max="2309" width="18.1296296296296" style="42" customWidth="1"/>
    <col min="2310" max="2310" width="16.5" style="42" customWidth="1"/>
    <col min="2311" max="2311" width="21.3703703703704" style="42" customWidth="1"/>
    <col min="2312" max="2312" width="24.6296296296296" style="42" customWidth="1"/>
    <col min="2313" max="2314" width="9.75" style="42" customWidth="1"/>
    <col min="2315" max="2560" width="9.75" style="42"/>
    <col min="2561" max="2561" width="1.5" style="42" customWidth="1"/>
    <col min="2562" max="2562" width="13.5" style="42" customWidth="1"/>
    <col min="2563" max="2563" width="16.5" style="42" customWidth="1"/>
    <col min="2564" max="2564" width="28.6296296296296" style="42" customWidth="1"/>
    <col min="2565" max="2565" width="18.1296296296296" style="42" customWidth="1"/>
    <col min="2566" max="2566" width="16.5" style="42" customWidth="1"/>
    <col min="2567" max="2567" width="21.3703703703704" style="42" customWidth="1"/>
    <col min="2568" max="2568" width="24.6296296296296" style="42" customWidth="1"/>
    <col min="2569" max="2570" width="9.75" style="42" customWidth="1"/>
    <col min="2571" max="2816" width="9.75" style="42"/>
    <col min="2817" max="2817" width="1.5" style="42" customWidth="1"/>
    <col min="2818" max="2818" width="13.5" style="42" customWidth="1"/>
    <col min="2819" max="2819" width="16.5" style="42" customWidth="1"/>
    <col min="2820" max="2820" width="28.6296296296296" style="42" customWidth="1"/>
    <col min="2821" max="2821" width="18.1296296296296" style="42" customWidth="1"/>
    <col min="2822" max="2822" width="16.5" style="42" customWidth="1"/>
    <col min="2823" max="2823" width="21.3703703703704" style="42" customWidth="1"/>
    <col min="2824" max="2824" width="24.6296296296296" style="42" customWidth="1"/>
    <col min="2825" max="2826" width="9.75" style="42" customWidth="1"/>
    <col min="2827" max="3072" width="9.75" style="42"/>
    <col min="3073" max="3073" width="1.5" style="42" customWidth="1"/>
    <col min="3074" max="3074" width="13.5" style="42" customWidth="1"/>
    <col min="3075" max="3075" width="16.5" style="42" customWidth="1"/>
    <col min="3076" max="3076" width="28.6296296296296" style="42" customWidth="1"/>
    <col min="3077" max="3077" width="18.1296296296296" style="42" customWidth="1"/>
    <col min="3078" max="3078" width="16.5" style="42" customWidth="1"/>
    <col min="3079" max="3079" width="21.3703703703704" style="42" customWidth="1"/>
    <col min="3080" max="3080" width="24.6296296296296" style="42" customWidth="1"/>
    <col min="3081" max="3082" width="9.75" style="42" customWidth="1"/>
    <col min="3083" max="3328" width="9.75" style="42"/>
    <col min="3329" max="3329" width="1.5" style="42" customWidth="1"/>
    <col min="3330" max="3330" width="13.5" style="42" customWidth="1"/>
    <col min="3331" max="3331" width="16.5" style="42" customWidth="1"/>
    <col min="3332" max="3332" width="28.6296296296296" style="42" customWidth="1"/>
    <col min="3333" max="3333" width="18.1296296296296" style="42" customWidth="1"/>
    <col min="3334" max="3334" width="16.5" style="42" customWidth="1"/>
    <col min="3335" max="3335" width="21.3703703703704" style="42" customWidth="1"/>
    <col min="3336" max="3336" width="24.6296296296296" style="42" customWidth="1"/>
    <col min="3337" max="3338" width="9.75" style="42" customWidth="1"/>
    <col min="3339" max="3584" width="9.75" style="42"/>
    <col min="3585" max="3585" width="1.5" style="42" customWidth="1"/>
    <col min="3586" max="3586" width="13.5" style="42" customWidth="1"/>
    <col min="3587" max="3587" width="16.5" style="42" customWidth="1"/>
    <col min="3588" max="3588" width="28.6296296296296" style="42" customWidth="1"/>
    <col min="3589" max="3589" width="18.1296296296296" style="42" customWidth="1"/>
    <col min="3590" max="3590" width="16.5" style="42" customWidth="1"/>
    <col min="3591" max="3591" width="21.3703703703704" style="42" customWidth="1"/>
    <col min="3592" max="3592" width="24.6296296296296" style="42" customWidth="1"/>
    <col min="3593" max="3594" width="9.75" style="42" customWidth="1"/>
    <col min="3595" max="3840" width="9.75" style="42"/>
    <col min="3841" max="3841" width="1.5" style="42" customWidth="1"/>
    <col min="3842" max="3842" width="13.5" style="42" customWidth="1"/>
    <col min="3843" max="3843" width="16.5" style="42" customWidth="1"/>
    <col min="3844" max="3844" width="28.6296296296296" style="42" customWidth="1"/>
    <col min="3845" max="3845" width="18.1296296296296" style="42" customWidth="1"/>
    <col min="3846" max="3846" width="16.5" style="42" customWidth="1"/>
    <col min="3847" max="3847" width="21.3703703703704" style="42" customWidth="1"/>
    <col min="3848" max="3848" width="24.6296296296296" style="42" customWidth="1"/>
    <col min="3849" max="3850" width="9.75" style="42" customWidth="1"/>
    <col min="3851" max="4096" width="9.75" style="42"/>
    <col min="4097" max="4097" width="1.5" style="42" customWidth="1"/>
    <col min="4098" max="4098" width="13.5" style="42" customWidth="1"/>
    <col min="4099" max="4099" width="16.5" style="42" customWidth="1"/>
    <col min="4100" max="4100" width="28.6296296296296" style="42" customWidth="1"/>
    <col min="4101" max="4101" width="18.1296296296296" style="42" customWidth="1"/>
    <col min="4102" max="4102" width="16.5" style="42" customWidth="1"/>
    <col min="4103" max="4103" width="21.3703703703704" style="42" customWidth="1"/>
    <col min="4104" max="4104" width="24.6296296296296" style="42" customWidth="1"/>
    <col min="4105" max="4106" width="9.75" style="42" customWidth="1"/>
    <col min="4107" max="4352" width="9.75" style="42"/>
    <col min="4353" max="4353" width="1.5" style="42" customWidth="1"/>
    <col min="4354" max="4354" width="13.5" style="42" customWidth="1"/>
    <col min="4355" max="4355" width="16.5" style="42" customWidth="1"/>
    <col min="4356" max="4356" width="28.6296296296296" style="42" customWidth="1"/>
    <col min="4357" max="4357" width="18.1296296296296" style="42" customWidth="1"/>
    <col min="4358" max="4358" width="16.5" style="42" customWidth="1"/>
    <col min="4359" max="4359" width="21.3703703703704" style="42" customWidth="1"/>
    <col min="4360" max="4360" width="24.6296296296296" style="42" customWidth="1"/>
    <col min="4361" max="4362" width="9.75" style="42" customWidth="1"/>
    <col min="4363" max="4608" width="9.75" style="42"/>
    <col min="4609" max="4609" width="1.5" style="42" customWidth="1"/>
    <col min="4610" max="4610" width="13.5" style="42" customWidth="1"/>
    <col min="4611" max="4611" width="16.5" style="42" customWidth="1"/>
    <col min="4612" max="4612" width="28.6296296296296" style="42" customWidth="1"/>
    <col min="4613" max="4613" width="18.1296296296296" style="42" customWidth="1"/>
    <col min="4614" max="4614" width="16.5" style="42" customWidth="1"/>
    <col min="4615" max="4615" width="21.3703703703704" style="42" customWidth="1"/>
    <col min="4616" max="4616" width="24.6296296296296" style="42" customWidth="1"/>
    <col min="4617" max="4618" width="9.75" style="42" customWidth="1"/>
    <col min="4619" max="4864" width="9.75" style="42"/>
    <col min="4865" max="4865" width="1.5" style="42" customWidth="1"/>
    <col min="4866" max="4866" width="13.5" style="42" customWidth="1"/>
    <col min="4867" max="4867" width="16.5" style="42" customWidth="1"/>
    <col min="4868" max="4868" width="28.6296296296296" style="42" customWidth="1"/>
    <col min="4869" max="4869" width="18.1296296296296" style="42" customWidth="1"/>
    <col min="4870" max="4870" width="16.5" style="42" customWidth="1"/>
    <col min="4871" max="4871" width="21.3703703703704" style="42" customWidth="1"/>
    <col min="4872" max="4872" width="24.6296296296296" style="42" customWidth="1"/>
    <col min="4873" max="4874" width="9.75" style="42" customWidth="1"/>
    <col min="4875" max="5120" width="9.75" style="42"/>
    <col min="5121" max="5121" width="1.5" style="42" customWidth="1"/>
    <col min="5122" max="5122" width="13.5" style="42" customWidth="1"/>
    <col min="5123" max="5123" width="16.5" style="42" customWidth="1"/>
    <col min="5124" max="5124" width="28.6296296296296" style="42" customWidth="1"/>
    <col min="5125" max="5125" width="18.1296296296296" style="42" customWidth="1"/>
    <col min="5126" max="5126" width="16.5" style="42" customWidth="1"/>
    <col min="5127" max="5127" width="21.3703703703704" style="42" customWidth="1"/>
    <col min="5128" max="5128" width="24.6296296296296" style="42" customWidth="1"/>
    <col min="5129" max="5130" width="9.75" style="42" customWidth="1"/>
    <col min="5131" max="5376" width="9.75" style="42"/>
    <col min="5377" max="5377" width="1.5" style="42" customWidth="1"/>
    <col min="5378" max="5378" width="13.5" style="42" customWidth="1"/>
    <col min="5379" max="5379" width="16.5" style="42" customWidth="1"/>
    <col min="5380" max="5380" width="28.6296296296296" style="42" customWidth="1"/>
    <col min="5381" max="5381" width="18.1296296296296" style="42" customWidth="1"/>
    <col min="5382" max="5382" width="16.5" style="42" customWidth="1"/>
    <col min="5383" max="5383" width="21.3703703703704" style="42" customWidth="1"/>
    <col min="5384" max="5384" width="24.6296296296296" style="42" customWidth="1"/>
    <col min="5385" max="5386" width="9.75" style="42" customWidth="1"/>
    <col min="5387" max="5632" width="9.75" style="42"/>
    <col min="5633" max="5633" width="1.5" style="42" customWidth="1"/>
    <col min="5634" max="5634" width="13.5" style="42" customWidth="1"/>
    <col min="5635" max="5635" width="16.5" style="42" customWidth="1"/>
    <col min="5636" max="5636" width="28.6296296296296" style="42" customWidth="1"/>
    <col min="5637" max="5637" width="18.1296296296296" style="42" customWidth="1"/>
    <col min="5638" max="5638" width="16.5" style="42" customWidth="1"/>
    <col min="5639" max="5639" width="21.3703703703704" style="42" customWidth="1"/>
    <col min="5640" max="5640" width="24.6296296296296" style="42" customWidth="1"/>
    <col min="5641" max="5642" width="9.75" style="42" customWidth="1"/>
    <col min="5643" max="5888" width="9.75" style="42"/>
    <col min="5889" max="5889" width="1.5" style="42" customWidth="1"/>
    <col min="5890" max="5890" width="13.5" style="42" customWidth="1"/>
    <col min="5891" max="5891" width="16.5" style="42" customWidth="1"/>
    <col min="5892" max="5892" width="28.6296296296296" style="42" customWidth="1"/>
    <col min="5893" max="5893" width="18.1296296296296" style="42" customWidth="1"/>
    <col min="5894" max="5894" width="16.5" style="42" customWidth="1"/>
    <col min="5895" max="5895" width="21.3703703703704" style="42" customWidth="1"/>
    <col min="5896" max="5896" width="24.6296296296296" style="42" customWidth="1"/>
    <col min="5897" max="5898" width="9.75" style="42" customWidth="1"/>
    <col min="5899" max="6144" width="9.75" style="42"/>
    <col min="6145" max="6145" width="1.5" style="42" customWidth="1"/>
    <col min="6146" max="6146" width="13.5" style="42" customWidth="1"/>
    <col min="6147" max="6147" width="16.5" style="42" customWidth="1"/>
    <col min="6148" max="6148" width="28.6296296296296" style="42" customWidth="1"/>
    <col min="6149" max="6149" width="18.1296296296296" style="42" customWidth="1"/>
    <col min="6150" max="6150" width="16.5" style="42" customWidth="1"/>
    <col min="6151" max="6151" width="21.3703703703704" style="42" customWidth="1"/>
    <col min="6152" max="6152" width="24.6296296296296" style="42" customWidth="1"/>
    <col min="6153" max="6154" width="9.75" style="42" customWidth="1"/>
    <col min="6155" max="6400" width="9.75" style="42"/>
    <col min="6401" max="6401" width="1.5" style="42" customWidth="1"/>
    <col min="6402" max="6402" width="13.5" style="42" customWidth="1"/>
    <col min="6403" max="6403" width="16.5" style="42" customWidth="1"/>
    <col min="6404" max="6404" width="28.6296296296296" style="42" customWidth="1"/>
    <col min="6405" max="6405" width="18.1296296296296" style="42" customWidth="1"/>
    <col min="6406" max="6406" width="16.5" style="42" customWidth="1"/>
    <col min="6407" max="6407" width="21.3703703703704" style="42" customWidth="1"/>
    <col min="6408" max="6408" width="24.6296296296296" style="42" customWidth="1"/>
    <col min="6409" max="6410" width="9.75" style="42" customWidth="1"/>
    <col min="6411" max="6656" width="9.75" style="42"/>
    <col min="6657" max="6657" width="1.5" style="42" customWidth="1"/>
    <col min="6658" max="6658" width="13.5" style="42" customWidth="1"/>
    <col min="6659" max="6659" width="16.5" style="42" customWidth="1"/>
    <col min="6660" max="6660" width="28.6296296296296" style="42" customWidth="1"/>
    <col min="6661" max="6661" width="18.1296296296296" style="42" customWidth="1"/>
    <col min="6662" max="6662" width="16.5" style="42" customWidth="1"/>
    <col min="6663" max="6663" width="21.3703703703704" style="42" customWidth="1"/>
    <col min="6664" max="6664" width="24.6296296296296" style="42" customWidth="1"/>
    <col min="6665" max="6666" width="9.75" style="42" customWidth="1"/>
    <col min="6667" max="6912" width="9.75" style="42"/>
    <col min="6913" max="6913" width="1.5" style="42" customWidth="1"/>
    <col min="6914" max="6914" width="13.5" style="42" customWidth="1"/>
    <col min="6915" max="6915" width="16.5" style="42" customWidth="1"/>
    <col min="6916" max="6916" width="28.6296296296296" style="42" customWidth="1"/>
    <col min="6917" max="6917" width="18.1296296296296" style="42" customWidth="1"/>
    <col min="6918" max="6918" width="16.5" style="42" customWidth="1"/>
    <col min="6919" max="6919" width="21.3703703703704" style="42" customWidth="1"/>
    <col min="6920" max="6920" width="24.6296296296296" style="42" customWidth="1"/>
    <col min="6921" max="6922" width="9.75" style="42" customWidth="1"/>
    <col min="6923" max="7168" width="9.75" style="42"/>
    <col min="7169" max="7169" width="1.5" style="42" customWidth="1"/>
    <col min="7170" max="7170" width="13.5" style="42" customWidth="1"/>
    <col min="7171" max="7171" width="16.5" style="42" customWidth="1"/>
    <col min="7172" max="7172" width="28.6296296296296" style="42" customWidth="1"/>
    <col min="7173" max="7173" width="18.1296296296296" style="42" customWidth="1"/>
    <col min="7174" max="7174" width="16.5" style="42" customWidth="1"/>
    <col min="7175" max="7175" width="21.3703703703704" style="42" customWidth="1"/>
    <col min="7176" max="7176" width="24.6296296296296" style="42" customWidth="1"/>
    <col min="7177" max="7178" width="9.75" style="42" customWidth="1"/>
    <col min="7179" max="7424" width="9.75" style="42"/>
    <col min="7425" max="7425" width="1.5" style="42" customWidth="1"/>
    <col min="7426" max="7426" width="13.5" style="42" customWidth="1"/>
    <col min="7427" max="7427" width="16.5" style="42" customWidth="1"/>
    <col min="7428" max="7428" width="28.6296296296296" style="42" customWidth="1"/>
    <col min="7429" max="7429" width="18.1296296296296" style="42" customWidth="1"/>
    <col min="7430" max="7430" width="16.5" style="42" customWidth="1"/>
    <col min="7431" max="7431" width="21.3703703703704" style="42" customWidth="1"/>
    <col min="7432" max="7432" width="24.6296296296296" style="42" customWidth="1"/>
    <col min="7433" max="7434" width="9.75" style="42" customWidth="1"/>
    <col min="7435" max="7680" width="9.75" style="42"/>
    <col min="7681" max="7681" width="1.5" style="42" customWidth="1"/>
    <col min="7682" max="7682" width="13.5" style="42" customWidth="1"/>
    <col min="7683" max="7683" width="16.5" style="42" customWidth="1"/>
    <col min="7684" max="7684" width="28.6296296296296" style="42" customWidth="1"/>
    <col min="7685" max="7685" width="18.1296296296296" style="42" customWidth="1"/>
    <col min="7686" max="7686" width="16.5" style="42" customWidth="1"/>
    <col min="7687" max="7687" width="21.3703703703704" style="42" customWidth="1"/>
    <col min="7688" max="7688" width="24.6296296296296" style="42" customWidth="1"/>
    <col min="7689" max="7690" width="9.75" style="42" customWidth="1"/>
    <col min="7691" max="7936" width="9.75" style="42"/>
    <col min="7937" max="7937" width="1.5" style="42" customWidth="1"/>
    <col min="7938" max="7938" width="13.5" style="42" customWidth="1"/>
    <col min="7939" max="7939" width="16.5" style="42" customWidth="1"/>
    <col min="7940" max="7940" width="28.6296296296296" style="42" customWidth="1"/>
    <col min="7941" max="7941" width="18.1296296296296" style="42" customWidth="1"/>
    <col min="7942" max="7942" width="16.5" style="42" customWidth="1"/>
    <col min="7943" max="7943" width="21.3703703703704" style="42" customWidth="1"/>
    <col min="7944" max="7944" width="24.6296296296296" style="42" customWidth="1"/>
    <col min="7945" max="7946" width="9.75" style="42" customWidth="1"/>
    <col min="7947" max="8192" width="9.75" style="42"/>
    <col min="8193" max="8193" width="1.5" style="42" customWidth="1"/>
    <col min="8194" max="8194" width="13.5" style="42" customWidth="1"/>
    <col min="8195" max="8195" width="16.5" style="42" customWidth="1"/>
    <col min="8196" max="8196" width="28.6296296296296" style="42" customWidth="1"/>
    <col min="8197" max="8197" width="18.1296296296296" style="42" customWidth="1"/>
    <col min="8198" max="8198" width="16.5" style="42" customWidth="1"/>
    <col min="8199" max="8199" width="21.3703703703704" style="42" customWidth="1"/>
    <col min="8200" max="8200" width="24.6296296296296" style="42" customWidth="1"/>
    <col min="8201" max="8202" width="9.75" style="42" customWidth="1"/>
    <col min="8203" max="8448" width="9.75" style="42"/>
    <col min="8449" max="8449" width="1.5" style="42" customWidth="1"/>
    <col min="8450" max="8450" width="13.5" style="42" customWidth="1"/>
    <col min="8451" max="8451" width="16.5" style="42" customWidth="1"/>
    <col min="8452" max="8452" width="28.6296296296296" style="42" customWidth="1"/>
    <col min="8453" max="8453" width="18.1296296296296" style="42" customWidth="1"/>
    <col min="8454" max="8454" width="16.5" style="42" customWidth="1"/>
    <col min="8455" max="8455" width="21.3703703703704" style="42" customWidth="1"/>
    <col min="8456" max="8456" width="24.6296296296296" style="42" customWidth="1"/>
    <col min="8457" max="8458" width="9.75" style="42" customWidth="1"/>
    <col min="8459" max="8704" width="9.75" style="42"/>
    <col min="8705" max="8705" width="1.5" style="42" customWidth="1"/>
    <col min="8706" max="8706" width="13.5" style="42" customWidth="1"/>
    <col min="8707" max="8707" width="16.5" style="42" customWidth="1"/>
    <col min="8708" max="8708" width="28.6296296296296" style="42" customWidth="1"/>
    <col min="8709" max="8709" width="18.1296296296296" style="42" customWidth="1"/>
    <col min="8710" max="8710" width="16.5" style="42" customWidth="1"/>
    <col min="8711" max="8711" width="21.3703703703704" style="42" customWidth="1"/>
    <col min="8712" max="8712" width="24.6296296296296" style="42" customWidth="1"/>
    <col min="8713" max="8714" width="9.75" style="42" customWidth="1"/>
    <col min="8715" max="8960" width="9.75" style="42"/>
    <col min="8961" max="8961" width="1.5" style="42" customWidth="1"/>
    <col min="8962" max="8962" width="13.5" style="42" customWidth="1"/>
    <col min="8963" max="8963" width="16.5" style="42" customWidth="1"/>
    <col min="8964" max="8964" width="28.6296296296296" style="42" customWidth="1"/>
    <col min="8965" max="8965" width="18.1296296296296" style="42" customWidth="1"/>
    <col min="8966" max="8966" width="16.5" style="42" customWidth="1"/>
    <col min="8967" max="8967" width="21.3703703703704" style="42" customWidth="1"/>
    <col min="8968" max="8968" width="24.6296296296296" style="42" customWidth="1"/>
    <col min="8969" max="8970" width="9.75" style="42" customWidth="1"/>
    <col min="8971" max="9216" width="9.75" style="42"/>
    <col min="9217" max="9217" width="1.5" style="42" customWidth="1"/>
    <col min="9218" max="9218" width="13.5" style="42" customWidth="1"/>
    <col min="9219" max="9219" width="16.5" style="42" customWidth="1"/>
    <col min="9220" max="9220" width="28.6296296296296" style="42" customWidth="1"/>
    <col min="9221" max="9221" width="18.1296296296296" style="42" customWidth="1"/>
    <col min="9222" max="9222" width="16.5" style="42" customWidth="1"/>
    <col min="9223" max="9223" width="21.3703703703704" style="42" customWidth="1"/>
    <col min="9224" max="9224" width="24.6296296296296" style="42" customWidth="1"/>
    <col min="9225" max="9226" width="9.75" style="42" customWidth="1"/>
    <col min="9227" max="9472" width="9.75" style="42"/>
    <col min="9473" max="9473" width="1.5" style="42" customWidth="1"/>
    <col min="9474" max="9474" width="13.5" style="42" customWidth="1"/>
    <col min="9475" max="9475" width="16.5" style="42" customWidth="1"/>
    <col min="9476" max="9476" width="28.6296296296296" style="42" customWidth="1"/>
    <col min="9477" max="9477" width="18.1296296296296" style="42" customWidth="1"/>
    <col min="9478" max="9478" width="16.5" style="42" customWidth="1"/>
    <col min="9479" max="9479" width="21.3703703703704" style="42" customWidth="1"/>
    <col min="9480" max="9480" width="24.6296296296296" style="42" customWidth="1"/>
    <col min="9481" max="9482" width="9.75" style="42" customWidth="1"/>
    <col min="9483" max="9728" width="9.75" style="42"/>
    <col min="9729" max="9729" width="1.5" style="42" customWidth="1"/>
    <col min="9730" max="9730" width="13.5" style="42" customWidth="1"/>
    <col min="9731" max="9731" width="16.5" style="42" customWidth="1"/>
    <col min="9732" max="9732" width="28.6296296296296" style="42" customWidth="1"/>
    <col min="9733" max="9733" width="18.1296296296296" style="42" customWidth="1"/>
    <col min="9734" max="9734" width="16.5" style="42" customWidth="1"/>
    <col min="9735" max="9735" width="21.3703703703704" style="42" customWidth="1"/>
    <col min="9736" max="9736" width="24.6296296296296" style="42" customWidth="1"/>
    <col min="9737" max="9738" width="9.75" style="42" customWidth="1"/>
    <col min="9739" max="9984" width="9.75" style="42"/>
    <col min="9985" max="9985" width="1.5" style="42" customWidth="1"/>
    <col min="9986" max="9986" width="13.5" style="42" customWidth="1"/>
    <col min="9987" max="9987" width="16.5" style="42" customWidth="1"/>
    <col min="9988" max="9988" width="28.6296296296296" style="42" customWidth="1"/>
    <col min="9989" max="9989" width="18.1296296296296" style="42" customWidth="1"/>
    <col min="9990" max="9990" width="16.5" style="42" customWidth="1"/>
    <col min="9991" max="9991" width="21.3703703703704" style="42" customWidth="1"/>
    <col min="9992" max="9992" width="24.6296296296296" style="42" customWidth="1"/>
    <col min="9993" max="9994" width="9.75" style="42" customWidth="1"/>
    <col min="9995" max="10240" width="9.75" style="42"/>
    <col min="10241" max="10241" width="1.5" style="42" customWidth="1"/>
    <col min="10242" max="10242" width="13.5" style="42" customWidth="1"/>
    <col min="10243" max="10243" width="16.5" style="42" customWidth="1"/>
    <col min="10244" max="10244" width="28.6296296296296" style="42" customWidth="1"/>
    <col min="10245" max="10245" width="18.1296296296296" style="42" customWidth="1"/>
    <col min="10246" max="10246" width="16.5" style="42" customWidth="1"/>
    <col min="10247" max="10247" width="21.3703703703704" style="42" customWidth="1"/>
    <col min="10248" max="10248" width="24.6296296296296" style="42" customWidth="1"/>
    <col min="10249" max="10250" width="9.75" style="42" customWidth="1"/>
    <col min="10251" max="10496" width="9.75" style="42"/>
    <col min="10497" max="10497" width="1.5" style="42" customWidth="1"/>
    <col min="10498" max="10498" width="13.5" style="42" customWidth="1"/>
    <col min="10499" max="10499" width="16.5" style="42" customWidth="1"/>
    <col min="10500" max="10500" width="28.6296296296296" style="42" customWidth="1"/>
    <col min="10501" max="10501" width="18.1296296296296" style="42" customWidth="1"/>
    <col min="10502" max="10502" width="16.5" style="42" customWidth="1"/>
    <col min="10503" max="10503" width="21.3703703703704" style="42" customWidth="1"/>
    <col min="10504" max="10504" width="24.6296296296296" style="42" customWidth="1"/>
    <col min="10505" max="10506" width="9.75" style="42" customWidth="1"/>
    <col min="10507" max="10752" width="9.75" style="42"/>
    <col min="10753" max="10753" width="1.5" style="42" customWidth="1"/>
    <col min="10754" max="10754" width="13.5" style="42" customWidth="1"/>
    <col min="10755" max="10755" width="16.5" style="42" customWidth="1"/>
    <col min="10756" max="10756" width="28.6296296296296" style="42" customWidth="1"/>
    <col min="10757" max="10757" width="18.1296296296296" style="42" customWidth="1"/>
    <col min="10758" max="10758" width="16.5" style="42" customWidth="1"/>
    <col min="10759" max="10759" width="21.3703703703704" style="42" customWidth="1"/>
    <col min="10760" max="10760" width="24.6296296296296" style="42" customWidth="1"/>
    <col min="10761" max="10762" width="9.75" style="42" customWidth="1"/>
    <col min="10763" max="11008" width="9.75" style="42"/>
    <col min="11009" max="11009" width="1.5" style="42" customWidth="1"/>
    <col min="11010" max="11010" width="13.5" style="42" customWidth="1"/>
    <col min="11011" max="11011" width="16.5" style="42" customWidth="1"/>
    <col min="11012" max="11012" width="28.6296296296296" style="42" customWidth="1"/>
    <col min="11013" max="11013" width="18.1296296296296" style="42" customWidth="1"/>
    <col min="11014" max="11014" width="16.5" style="42" customWidth="1"/>
    <col min="11015" max="11015" width="21.3703703703704" style="42" customWidth="1"/>
    <col min="11016" max="11016" width="24.6296296296296" style="42" customWidth="1"/>
    <col min="11017" max="11018" width="9.75" style="42" customWidth="1"/>
    <col min="11019" max="11264" width="9.75" style="42"/>
    <col min="11265" max="11265" width="1.5" style="42" customWidth="1"/>
    <col min="11266" max="11266" width="13.5" style="42" customWidth="1"/>
    <col min="11267" max="11267" width="16.5" style="42" customWidth="1"/>
    <col min="11268" max="11268" width="28.6296296296296" style="42" customWidth="1"/>
    <col min="11269" max="11269" width="18.1296296296296" style="42" customWidth="1"/>
    <col min="11270" max="11270" width="16.5" style="42" customWidth="1"/>
    <col min="11271" max="11271" width="21.3703703703704" style="42" customWidth="1"/>
    <col min="11272" max="11272" width="24.6296296296296" style="42" customWidth="1"/>
    <col min="11273" max="11274" width="9.75" style="42" customWidth="1"/>
    <col min="11275" max="11520" width="9.75" style="42"/>
    <col min="11521" max="11521" width="1.5" style="42" customWidth="1"/>
    <col min="11522" max="11522" width="13.5" style="42" customWidth="1"/>
    <col min="11523" max="11523" width="16.5" style="42" customWidth="1"/>
    <col min="11524" max="11524" width="28.6296296296296" style="42" customWidth="1"/>
    <col min="11525" max="11525" width="18.1296296296296" style="42" customWidth="1"/>
    <col min="11526" max="11526" width="16.5" style="42" customWidth="1"/>
    <col min="11527" max="11527" width="21.3703703703704" style="42" customWidth="1"/>
    <col min="11528" max="11528" width="24.6296296296296" style="42" customWidth="1"/>
    <col min="11529" max="11530" width="9.75" style="42" customWidth="1"/>
    <col min="11531" max="11776" width="9.75" style="42"/>
    <col min="11777" max="11777" width="1.5" style="42" customWidth="1"/>
    <col min="11778" max="11778" width="13.5" style="42" customWidth="1"/>
    <col min="11779" max="11779" width="16.5" style="42" customWidth="1"/>
    <col min="11780" max="11780" width="28.6296296296296" style="42" customWidth="1"/>
    <col min="11781" max="11781" width="18.1296296296296" style="42" customWidth="1"/>
    <col min="11782" max="11782" width="16.5" style="42" customWidth="1"/>
    <col min="11783" max="11783" width="21.3703703703704" style="42" customWidth="1"/>
    <col min="11784" max="11784" width="24.6296296296296" style="42" customWidth="1"/>
    <col min="11785" max="11786" width="9.75" style="42" customWidth="1"/>
    <col min="11787" max="12032" width="9.75" style="42"/>
    <col min="12033" max="12033" width="1.5" style="42" customWidth="1"/>
    <col min="12034" max="12034" width="13.5" style="42" customWidth="1"/>
    <col min="12035" max="12035" width="16.5" style="42" customWidth="1"/>
    <col min="12036" max="12036" width="28.6296296296296" style="42" customWidth="1"/>
    <col min="12037" max="12037" width="18.1296296296296" style="42" customWidth="1"/>
    <col min="12038" max="12038" width="16.5" style="42" customWidth="1"/>
    <col min="12039" max="12039" width="21.3703703703704" style="42" customWidth="1"/>
    <col min="12040" max="12040" width="24.6296296296296" style="42" customWidth="1"/>
    <col min="12041" max="12042" width="9.75" style="42" customWidth="1"/>
    <col min="12043" max="12288" width="9.75" style="42"/>
    <col min="12289" max="12289" width="1.5" style="42" customWidth="1"/>
    <col min="12290" max="12290" width="13.5" style="42" customWidth="1"/>
    <col min="12291" max="12291" width="16.5" style="42" customWidth="1"/>
    <col min="12292" max="12292" width="28.6296296296296" style="42" customWidth="1"/>
    <col min="12293" max="12293" width="18.1296296296296" style="42" customWidth="1"/>
    <col min="12294" max="12294" width="16.5" style="42" customWidth="1"/>
    <col min="12295" max="12295" width="21.3703703703704" style="42" customWidth="1"/>
    <col min="12296" max="12296" width="24.6296296296296" style="42" customWidth="1"/>
    <col min="12297" max="12298" width="9.75" style="42" customWidth="1"/>
    <col min="12299" max="12544" width="9.75" style="42"/>
    <col min="12545" max="12545" width="1.5" style="42" customWidth="1"/>
    <col min="12546" max="12546" width="13.5" style="42" customWidth="1"/>
    <col min="12547" max="12547" width="16.5" style="42" customWidth="1"/>
    <col min="12548" max="12548" width="28.6296296296296" style="42" customWidth="1"/>
    <col min="12549" max="12549" width="18.1296296296296" style="42" customWidth="1"/>
    <col min="12550" max="12550" width="16.5" style="42" customWidth="1"/>
    <col min="12551" max="12551" width="21.3703703703704" style="42" customWidth="1"/>
    <col min="12552" max="12552" width="24.6296296296296" style="42" customWidth="1"/>
    <col min="12553" max="12554" width="9.75" style="42" customWidth="1"/>
    <col min="12555" max="12800" width="9.75" style="42"/>
    <col min="12801" max="12801" width="1.5" style="42" customWidth="1"/>
    <col min="12802" max="12802" width="13.5" style="42" customWidth="1"/>
    <col min="12803" max="12803" width="16.5" style="42" customWidth="1"/>
    <col min="12804" max="12804" width="28.6296296296296" style="42" customWidth="1"/>
    <col min="12805" max="12805" width="18.1296296296296" style="42" customWidth="1"/>
    <col min="12806" max="12806" width="16.5" style="42" customWidth="1"/>
    <col min="12807" max="12807" width="21.3703703703704" style="42" customWidth="1"/>
    <col min="12808" max="12808" width="24.6296296296296" style="42" customWidth="1"/>
    <col min="12809" max="12810" width="9.75" style="42" customWidth="1"/>
    <col min="12811" max="13056" width="9.75" style="42"/>
    <col min="13057" max="13057" width="1.5" style="42" customWidth="1"/>
    <col min="13058" max="13058" width="13.5" style="42" customWidth="1"/>
    <col min="13059" max="13059" width="16.5" style="42" customWidth="1"/>
    <col min="13060" max="13060" width="28.6296296296296" style="42" customWidth="1"/>
    <col min="13061" max="13061" width="18.1296296296296" style="42" customWidth="1"/>
    <col min="13062" max="13062" width="16.5" style="42" customWidth="1"/>
    <col min="13063" max="13063" width="21.3703703703704" style="42" customWidth="1"/>
    <col min="13064" max="13064" width="24.6296296296296" style="42" customWidth="1"/>
    <col min="13065" max="13066" width="9.75" style="42" customWidth="1"/>
    <col min="13067" max="13312" width="9.75" style="42"/>
    <col min="13313" max="13313" width="1.5" style="42" customWidth="1"/>
    <col min="13314" max="13314" width="13.5" style="42" customWidth="1"/>
    <col min="13315" max="13315" width="16.5" style="42" customWidth="1"/>
    <col min="13316" max="13316" width="28.6296296296296" style="42" customWidth="1"/>
    <col min="13317" max="13317" width="18.1296296296296" style="42" customWidth="1"/>
    <col min="13318" max="13318" width="16.5" style="42" customWidth="1"/>
    <col min="13319" max="13319" width="21.3703703703704" style="42" customWidth="1"/>
    <col min="13320" max="13320" width="24.6296296296296" style="42" customWidth="1"/>
    <col min="13321" max="13322" width="9.75" style="42" customWidth="1"/>
    <col min="13323" max="13568" width="9.75" style="42"/>
    <col min="13569" max="13569" width="1.5" style="42" customWidth="1"/>
    <col min="13570" max="13570" width="13.5" style="42" customWidth="1"/>
    <col min="13571" max="13571" width="16.5" style="42" customWidth="1"/>
    <col min="13572" max="13572" width="28.6296296296296" style="42" customWidth="1"/>
    <col min="13573" max="13573" width="18.1296296296296" style="42" customWidth="1"/>
    <col min="13574" max="13574" width="16.5" style="42" customWidth="1"/>
    <col min="13575" max="13575" width="21.3703703703704" style="42" customWidth="1"/>
    <col min="13576" max="13576" width="24.6296296296296" style="42" customWidth="1"/>
    <col min="13577" max="13578" width="9.75" style="42" customWidth="1"/>
    <col min="13579" max="13824" width="9.75" style="42"/>
    <col min="13825" max="13825" width="1.5" style="42" customWidth="1"/>
    <col min="13826" max="13826" width="13.5" style="42" customWidth="1"/>
    <col min="13827" max="13827" width="16.5" style="42" customWidth="1"/>
    <col min="13828" max="13828" width="28.6296296296296" style="42" customWidth="1"/>
    <col min="13829" max="13829" width="18.1296296296296" style="42" customWidth="1"/>
    <col min="13830" max="13830" width="16.5" style="42" customWidth="1"/>
    <col min="13831" max="13831" width="21.3703703703704" style="42" customWidth="1"/>
    <col min="13832" max="13832" width="24.6296296296296" style="42" customWidth="1"/>
    <col min="13833" max="13834" width="9.75" style="42" customWidth="1"/>
    <col min="13835" max="14080" width="9.75" style="42"/>
    <col min="14081" max="14081" width="1.5" style="42" customWidth="1"/>
    <col min="14082" max="14082" width="13.5" style="42" customWidth="1"/>
    <col min="14083" max="14083" width="16.5" style="42" customWidth="1"/>
    <col min="14084" max="14084" width="28.6296296296296" style="42" customWidth="1"/>
    <col min="14085" max="14085" width="18.1296296296296" style="42" customWidth="1"/>
    <col min="14086" max="14086" width="16.5" style="42" customWidth="1"/>
    <col min="14087" max="14087" width="21.3703703703704" style="42" customWidth="1"/>
    <col min="14088" max="14088" width="24.6296296296296" style="42" customWidth="1"/>
    <col min="14089" max="14090" width="9.75" style="42" customWidth="1"/>
    <col min="14091" max="14336" width="9.75" style="42"/>
    <col min="14337" max="14337" width="1.5" style="42" customWidth="1"/>
    <col min="14338" max="14338" width="13.5" style="42" customWidth="1"/>
    <col min="14339" max="14339" width="16.5" style="42" customWidth="1"/>
    <col min="14340" max="14340" width="28.6296296296296" style="42" customWidth="1"/>
    <col min="14341" max="14341" width="18.1296296296296" style="42" customWidth="1"/>
    <col min="14342" max="14342" width="16.5" style="42" customWidth="1"/>
    <col min="14343" max="14343" width="21.3703703703704" style="42" customWidth="1"/>
    <col min="14344" max="14344" width="24.6296296296296" style="42" customWidth="1"/>
    <col min="14345" max="14346" width="9.75" style="42" customWidth="1"/>
    <col min="14347" max="14592" width="9.75" style="42"/>
    <col min="14593" max="14593" width="1.5" style="42" customWidth="1"/>
    <col min="14594" max="14594" width="13.5" style="42" customWidth="1"/>
    <col min="14595" max="14595" width="16.5" style="42" customWidth="1"/>
    <col min="14596" max="14596" width="28.6296296296296" style="42" customWidth="1"/>
    <col min="14597" max="14597" width="18.1296296296296" style="42" customWidth="1"/>
    <col min="14598" max="14598" width="16.5" style="42" customWidth="1"/>
    <col min="14599" max="14599" width="21.3703703703704" style="42" customWidth="1"/>
    <col min="14600" max="14600" width="24.6296296296296" style="42" customWidth="1"/>
    <col min="14601" max="14602" width="9.75" style="42" customWidth="1"/>
    <col min="14603" max="14848" width="9.75" style="42"/>
    <col min="14849" max="14849" width="1.5" style="42" customWidth="1"/>
    <col min="14850" max="14850" width="13.5" style="42" customWidth="1"/>
    <col min="14851" max="14851" width="16.5" style="42" customWidth="1"/>
    <col min="14852" max="14852" width="28.6296296296296" style="42" customWidth="1"/>
    <col min="14853" max="14853" width="18.1296296296296" style="42" customWidth="1"/>
    <col min="14854" max="14854" width="16.5" style="42" customWidth="1"/>
    <col min="14855" max="14855" width="21.3703703703704" style="42" customWidth="1"/>
    <col min="14856" max="14856" width="24.6296296296296" style="42" customWidth="1"/>
    <col min="14857" max="14858" width="9.75" style="42" customWidth="1"/>
    <col min="14859" max="15104" width="9.75" style="42"/>
    <col min="15105" max="15105" width="1.5" style="42" customWidth="1"/>
    <col min="15106" max="15106" width="13.5" style="42" customWidth="1"/>
    <col min="15107" max="15107" width="16.5" style="42" customWidth="1"/>
    <col min="15108" max="15108" width="28.6296296296296" style="42" customWidth="1"/>
    <col min="15109" max="15109" width="18.1296296296296" style="42" customWidth="1"/>
    <col min="15110" max="15110" width="16.5" style="42" customWidth="1"/>
    <col min="15111" max="15111" width="21.3703703703704" style="42" customWidth="1"/>
    <col min="15112" max="15112" width="24.6296296296296" style="42" customWidth="1"/>
    <col min="15113" max="15114" width="9.75" style="42" customWidth="1"/>
    <col min="15115" max="15360" width="9.75" style="42"/>
    <col min="15361" max="15361" width="1.5" style="42" customWidth="1"/>
    <col min="15362" max="15362" width="13.5" style="42" customWidth="1"/>
    <col min="15363" max="15363" width="16.5" style="42" customWidth="1"/>
    <col min="15364" max="15364" width="28.6296296296296" style="42" customWidth="1"/>
    <col min="15365" max="15365" width="18.1296296296296" style="42" customWidth="1"/>
    <col min="15366" max="15366" width="16.5" style="42" customWidth="1"/>
    <col min="15367" max="15367" width="21.3703703703704" style="42" customWidth="1"/>
    <col min="15368" max="15368" width="24.6296296296296" style="42" customWidth="1"/>
    <col min="15369" max="15370" width="9.75" style="42" customWidth="1"/>
    <col min="15371" max="15616" width="9.75" style="42"/>
    <col min="15617" max="15617" width="1.5" style="42" customWidth="1"/>
    <col min="15618" max="15618" width="13.5" style="42" customWidth="1"/>
    <col min="15619" max="15619" width="16.5" style="42" customWidth="1"/>
    <col min="15620" max="15620" width="28.6296296296296" style="42" customWidth="1"/>
    <col min="15621" max="15621" width="18.1296296296296" style="42" customWidth="1"/>
    <col min="15622" max="15622" width="16.5" style="42" customWidth="1"/>
    <col min="15623" max="15623" width="21.3703703703704" style="42" customWidth="1"/>
    <col min="15624" max="15624" width="24.6296296296296" style="42" customWidth="1"/>
    <col min="15625" max="15626" width="9.75" style="42" customWidth="1"/>
    <col min="15627" max="15872" width="9.75" style="42"/>
    <col min="15873" max="15873" width="1.5" style="42" customWidth="1"/>
    <col min="15874" max="15874" width="13.5" style="42" customWidth="1"/>
    <col min="15875" max="15875" width="16.5" style="42" customWidth="1"/>
    <col min="15876" max="15876" width="28.6296296296296" style="42" customWidth="1"/>
    <col min="15877" max="15877" width="18.1296296296296" style="42" customWidth="1"/>
    <col min="15878" max="15878" width="16.5" style="42" customWidth="1"/>
    <col min="15879" max="15879" width="21.3703703703704" style="42" customWidth="1"/>
    <col min="15880" max="15880" width="24.6296296296296" style="42" customWidth="1"/>
    <col min="15881" max="15882" width="9.75" style="42" customWidth="1"/>
    <col min="15883" max="16128" width="9.75" style="42"/>
    <col min="16129" max="16129" width="1.5" style="42" customWidth="1"/>
    <col min="16130" max="16130" width="13.5" style="42" customWidth="1"/>
    <col min="16131" max="16131" width="16.5" style="42" customWidth="1"/>
    <col min="16132" max="16132" width="28.6296296296296" style="42" customWidth="1"/>
    <col min="16133" max="16133" width="18.1296296296296" style="42" customWidth="1"/>
    <col min="16134" max="16134" width="16.5" style="42" customWidth="1"/>
    <col min="16135" max="16135" width="21.3703703703704" style="42" customWidth="1"/>
    <col min="16136" max="16136" width="24.6296296296296" style="42" customWidth="1"/>
    <col min="16137" max="16138" width="9.75" style="42" customWidth="1"/>
    <col min="16139" max="16384" width="9.75" style="42"/>
  </cols>
  <sheetData>
    <row r="1" s="42" customFormat="1" ht="16.35" customHeight="1" spans="1:8">
      <c r="A1" s="43"/>
      <c r="B1" s="44"/>
      <c r="C1" s="43"/>
      <c r="E1" s="43"/>
      <c r="F1" s="43"/>
      <c r="G1" s="43"/>
      <c r="H1" s="43"/>
    </row>
    <row r="2" s="42" customFormat="1" ht="22.9" customHeight="1" spans="1:8">
      <c r="A2" s="43"/>
      <c r="B2" s="45" t="s">
        <v>264</v>
      </c>
      <c r="C2" s="45"/>
      <c r="D2" s="45"/>
      <c r="E2" s="45"/>
      <c r="F2" s="45"/>
      <c r="G2" s="45"/>
      <c r="H2" s="45"/>
    </row>
    <row r="3" s="42" customFormat="1" ht="19.5" customHeight="1" spans="1:8">
      <c r="A3" s="46"/>
      <c r="B3" s="46"/>
      <c r="C3" s="46"/>
      <c r="D3" s="46"/>
      <c r="E3" s="46"/>
      <c r="F3" s="46"/>
      <c r="G3" s="46"/>
      <c r="H3" s="47" t="s">
        <v>1</v>
      </c>
    </row>
    <row r="4" s="42" customFormat="1" ht="22.9" customHeight="1" spans="1:8">
      <c r="A4" s="48"/>
      <c r="B4" s="49" t="s">
        <v>265</v>
      </c>
      <c r="C4" s="49" t="s">
        <v>266</v>
      </c>
      <c r="D4" s="49" t="s">
        <v>267</v>
      </c>
      <c r="E4" s="49" t="s">
        <v>268</v>
      </c>
      <c r="F4" s="50" t="s">
        <v>269</v>
      </c>
      <c r="G4" s="51"/>
      <c r="H4" s="52"/>
    </row>
    <row r="5" s="42" customFormat="1" ht="22.9" customHeight="1" spans="1:8">
      <c r="A5" s="53"/>
      <c r="B5" s="49"/>
      <c r="C5" s="49"/>
      <c r="D5" s="49"/>
      <c r="E5" s="49"/>
      <c r="F5" s="49" t="s">
        <v>54</v>
      </c>
      <c r="G5" s="49" t="s">
        <v>270</v>
      </c>
      <c r="H5" s="49" t="s">
        <v>271</v>
      </c>
    </row>
    <row r="6" s="42" customFormat="1" ht="22.9" customHeight="1" spans="1:8">
      <c r="A6" s="48"/>
      <c r="B6" s="49"/>
      <c r="C6" s="49"/>
      <c r="D6" s="49"/>
      <c r="E6" s="49"/>
      <c r="F6" s="49"/>
      <c r="G6" s="49"/>
      <c r="H6" s="49"/>
    </row>
    <row r="7" s="42" customFormat="1" ht="16.5" customHeight="1" spans="1:8">
      <c r="A7" s="54"/>
      <c r="B7" s="55">
        <v>2023</v>
      </c>
      <c r="C7" s="56">
        <f>D7+E7+F7</f>
        <v>51.0084</v>
      </c>
      <c r="D7" s="57">
        <v>0</v>
      </c>
      <c r="E7" s="56">
        <v>1.5884</v>
      </c>
      <c r="F7" s="57">
        <f>G7+H7</f>
        <v>49.42</v>
      </c>
      <c r="G7" s="57"/>
      <c r="H7" s="57">
        <v>49.42</v>
      </c>
    </row>
    <row r="8" s="42" customFormat="1" ht="16.5" customHeight="1" spans="1:8">
      <c r="A8" s="54"/>
      <c r="B8" s="55">
        <v>2024</v>
      </c>
      <c r="C8" s="56">
        <f>D8+E8+F8</f>
        <v>50.36898</v>
      </c>
      <c r="D8" s="57">
        <v>0</v>
      </c>
      <c r="E8" s="56">
        <v>1.50898</v>
      </c>
      <c r="F8" s="57">
        <f>G8+H8</f>
        <v>48.86</v>
      </c>
      <c r="G8" s="57"/>
      <c r="H8" s="57">
        <v>48.86</v>
      </c>
    </row>
    <row r="9" s="42" customFormat="1" ht="9.75" customHeight="1" spans="1:8">
      <c r="A9" s="58"/>
      <c r="B9" s="58"/>
      <c r="C9" s="58"/>
      <c r="D9" s="58"/>
      <c r="E9" s="58"/>
      <c r="F9" s="58"/>
      <c r="G9" s="58"/>
      <c r="H9" s="58"/>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scale="9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pane ySplit="1" topLeftCell="A2" activePane="bottomLeft" state="frozen"/>
      <selection/>
      <selection pane="bottomLeft" activeCell="D10" sqref="D10"/>
    </sheetView>
  </sheetViews>
  <sheetFormatPr defaultColWidth="10" defaultRowHeight="14.4" outlineLevelRow="7" outlineLevelCol="7"/>
  <cols>
    <col min="1" max="1" width="1.53703703703704" style="1" customWidth="1"/>
    <col min="2" max="2" width="27.537037037037" style="1" customWidth="1"/>
    <col min="3" max="3" width="15.3888888888889" style="1" customWidth="1"/>
    <col min="4" max="4" width="20.0555555555556" style="1" customWidth="1"/>
    <col min="5" max="5" width="24.3888888888889" style="1" customWidth="1"/>
    <col min="6" max="6" width="20.5185185185185" style="1" customWidth="1"/>
    <col min="7" max="7" width="16.4074074074074" style="1" customWidth="1"/>
    <col min="8" max="8" width="1.53703703703704" style="1" customWidth="1"/>
    <col min="9" max="16384" width="10" style="1"/>
  </cols>
  <sheetData>
    <row r="1" s="1" customFormat="1" ht="16.35" customHeight="1" spans="1:8">
      <c r="A1" s="30"/>
      <c r="B1" s="4"/>
      <c r="C1" s="31"/>
      <c r="D1" s="31"/>
      <c r="E1" s="31"/>
      <c r="F1" s="31"/>
      <c r="G1" s="31"/>
      <c r="H1" s="22"/>
    </row>
    <row r="2" s="1" customFormat="1" ht="22.8" customHeight="1" spans="1:8">
      <c r="A2" s="32"/>
      <c r="B2" s="8" t="s">
        <v>272</v>
      </c>
      <c r="C2" s="8"/>
      <c r="D2" s="8"/>
      <c r="E2" s="8"/>
      <c r="F2" s="8"/>
      <c r="G2" s="8"/>
      <c r="H2" s="16" t="s">
        <v>273</v>
      </c>
    </row>
    <row r="3" s="1" customFormat="1" ht="19.55" customHeight="1" spans="1:8">
      <c r="A3" s="26"/>
      <c r="B3" s="11"/>
      <c r="C3" s="11"/>
      <c r="D3" s="11"/>
      <c r="E3" s="11"/>
      <c r="F3" s="11"/>
      <c r="G3" s="33" t="s">
        <v>1</v>
      </c>
      <c r="H3" s="23"/>
    </row>
    <row r="4" s="1" customFormat="1" ht="23" customHeight="1" spans="1:8">
      <c r="A4" s="24"/>
      <c r="B4" s="14" t="s">
        <v>165</v>
      </c>
      <c r="C4" s="14" t="s">
        <v>274</v>
      </c>
      <c r="D4" s="14"/>
      <c r="E4" s="14"/>
      <c r="F4" s="14" t="s">
        <v>275</v>
      </c>
      <c r="G4" s="14" t="s">
        <v>276</v>
      </c>
      <c r="H4" s="24"/>
    </row>
    <row r="5" s="1" customFormat="1" ht="23" customHeight="1" spans="1:8">
      <c r="A5" s="34"/>
      <c r="B5" s="14"/>
      <c r="C5" s="14" t="s">
        <v>277</v>
      </c>
      <c r="D5" s="14" t="s">
        <v>278</v>
      </c>
      <c r="E5" s="14" t="s">
        <v>279</v>
      </c>
      <c r="F5" s="14"/>
      <c r="G5" s="14"/>
      <c r="H5" s="35"/>
    </row>
    <row r="6" s="1" customFormat="1" ht="16.55" customHeight="1" spans="1:8">
      <c r="A6" s="36"/>
      <c r="B6" s="37" t="s">
        <v>69</v>
      </c>
      <c r="C6" s="38"/>
      <c r="D6" s="38"/>
      <c r="E6" s="38"/>
      <c r="F6" s="38"/>
      <c r="G6" s="39"/>
      <c r="H6" s="36"/>
    </row>
    <row r="7" s="1" customFormat="1" ht="16.55" customHeight="1" spans="1:8">
      <c r="A7" s="26"/>
      <c r="B7" s="17"/>
      <c r="C7" s="17"/>
      <c r="D7" s="17"/>
      <c r="E7" s="17"/>
      <c r="F7" s="17"/>
      <c r="G7" s="40"/>
      <c r="H7" s="26"/>
    </row>
    <row r="8" s="1" customFormat="1" ht="9.75" customHeight="1" spans="1:8">
      <c r="A8" s="41"/>
      <c r="B8" s="27"/>
      <c r="C8" s="27"/>
      <c r="D8" s="27"/>
      <c r="E8" s="27"/>
      <c r="F8" s="27"/>
      <c r="G8" s="27"/>
      <c r="H8" s="29"/>
    </row>
  </sheetData>
  <mergeCells count="6">
    <mergeCell ref="B2:G2"/>
    <mergeCell ref="B3:C3"/>
    <mergeCell ref="C4:E4"/>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182"/>
  <sheetViews>
    <sheetView workbookViewId="0">
      <pane ySplit="5" topLeftCell="A177" activePane="bottomLeft" state="frozen"/>
      <selection/>
      <selection pane="bottomLeft" activeCell="D1" sqref="D1"/>
    </sheetView>
  </sheetViews>
  <sheetFormatPr defaultColWidth="10" defaultRowHeight="14.4"/>
  <cols>
    <col min="1" max="1" width="1.53703703703704" style="1" customWidth="1"/>
    <col min="2" max="3" width="15.3888888888889" style="1" customWidth="1"/>
    <col min="4" max="4" width="12.3055555555556" style="1" customWidth="1"/>
    <col min="5" max="5" width="10.4444444444444" style="2" customWidth="1"/>
    <col min="6" max="6" width="11.3981481481481" style="1" customWidth="1"/>
    <col min="7" max="8" width="12.3055555555556" style="1" customWidth="1"/>
    <col min="9" max="9" width="15.1851851851852" style="1" customWidth="1"/>
    <col min="10" max="10" width="32.9722222222222" style="1" customWidth="1"/>
    <col min="11" max="13" width="12.3055555555556" style="1" customWidth="1"/>
    <col min="14" max="14" width="12.25" style="1" customWidth="1"/>
    <col min="15" max="15" width="14.0277777777778" style="1" customWidth="1"/>
    <col min="16" max="16" width="12.25" style="1" customWidth="1"/>
    <col min="17" max="17" width="1.53703703703704" style="1" customWidth="1"/>
    <col min="18" max="21" width="9.76851851851852" style="1" customWidth="1"/>
    <col min="22" max="16384" width="10" style="1"/>
  </cols>
  <sheetData>
    <row r="1" s="1" customFormat="1" ht="16.25" customHeight="1" spans="1:17">
      <c r="A1" s="3"/>
      <c r="B1" s="4"/>
      <c r="C1" s="5"/>
      <c r="D1" s="5"/>
      <c r="E1" s="6"/>
      <c r="F1" s="5"/>
      <c r="G1" s="5"/>
      <c r="H1" s="5"/>
      <c r="I1" s="5"/>
      <c r="J1" s="4"/>
      <c r="K1" s="5"/>
      <c r="L1" s="5"/>
      <c r="M1" s="5"/>
      <c r="N1" s="5"/>
      <c r="O1" s="5"/>
      <c r="P1" s="5"/>
      <c r="Q1" s="22"/>
    </row>
    <row r="2" s="1" customFormat="1" ht="22.8" customHeight="1" spans="1:17">
      <c r="A2" s="7"/>
      <c r="B2" s="8" t="s">
        <v>280</v>
      </c>
      <c r="C2" s="8"/>
      <c r="D2" s="8"/>
      <c r="E2" s="9"/>
      <c r="F2" s="8"/>
      <c r="G2" s="8"/>
      <c r="H2" s="8"/>
      <c r="I2" s="8"/>
      <c r="J2" s="8"/>
      <c r="K2" s="8"/>
      <c r="L2" s="8"/>
      <c r="M2" s="8"/>
      <c r="N2" s="8"/>
      <c r="O2" s="8"/>
      <c r="P2" s="8"/>
      <c r="Q2" s="16"/>
    </row>
    <row r="3" s="1" customFormat="1" ht="19.55" customHeight="1" spans="1:17">
      <c r="A3" s="10"/>
      <c r="B3" s="11"/>
      <c r="C3" s="11"/>
      <c r="D3" s="11"/>
      <c r="E3" s="12"/>
      <c r="F3" s="11"/>
      <c r="G3" s="11"/>
      <c r="H3" s="11"/>
      <c r="I3" s="11"/>
      <c r="J3" s="20"/>
      <c r="K3" s="20"/>
      <c r="L3" s="20"/>
      <c r="M3" s="20"/>
      <c r="N3" s="20"/>
      <c r="O3" s="21" t="s">
        <v>1</v>
      </c>
      <c r="P3" s="21"/>
      <c r="Q3" s="23"/>
    </row>
    <row r="4" s="1" customFormat="1" ht="23" customHeight="1" spans="1:17">
      <c r="A4" s="13"/>
      <c r="B4" s="14" t="s">
        <v>231</v>
      </c>
      <c r="C4" s="14" t="s">
        <v>165</v>
      </c>
      <c r="D4" s="14" t="s">
        <v>281</v>
      </c>
      <c r="E4" s="14" t="s">
        <v>282</v>
      </c>
      <c r="F4" s="14" t="s">
        <v>283</v>
      </c>
      <c r="G4" s="14" t="s">
        <v>284</v>
      </c>
      <c r="H4" s="14" t="s">
        <v>285</v>
      </c>
      <c r="I4" s="14"/>
      <c r="J4" s="14" t="s">
        <v>286</v>
      </c>
      <c r="K4" s="14" t="s">
        <v>287</v>
      </c>
      <c r="L4" s="14" t="s">
        <v>288</v>
      </c>
      <c r="M4" s="14" t="s">
        <v>289</v>
      </c>
      <c r="N4" s="14" t="s">
        <v>290</v>
      </c>
      <c r="O4" s="14" t="s">
        <v>291</v>
      </c>
      <c r="P4" s="14" t="s">
        <v>292</v>
      </c>
      <c r="Q4" s="24"/>
    </row>
    <row r="5" s="1" customFormat="1" ht="23" customHeight="1" spans="1:17">
      <c r="A5" s="15"/>
      <c r="B5" s="14"/>
      <c r="C5" s="14"/>
      <c r="D5" s="14"/>
      <c r="E5" s="14"/>
      <c r="F5" s="14"/>
      <c r="G5" s="14"/>
      <c r="H5" s="14" t="s">
        <v>293</v>
      </c>
      <c r="I5" s="14" t="s">
        <v>294</v>
      </c>
      <c r="J5" s="14"/>
      <c r="K5" s="14"/>
      <c r="L5" s="14"/>
      <c r="M5" s="14"/>
      <c r="N5" s="14"/>
      <c r="O5" s="14"/>
      <c r="P5" s="14"/>
      <c r="Q5" s="25"/>
    </row>
    <row r="6" s="1" customFormat="1" ht="16.55" customHeight="1" spans="1:17">
      <c r="A6" s="16"/>
      <c r="B6" s="17" t="s">
        <v>171</v>
      </c>
      <c r="C6" s="17" t="s">
        <v>295</v>
      </c>
      <c r="D6" s="17" t="s">
        <v>296</v>
      </c>
      <c r="E6" s="18" t="s">
        <v>297</v>
      </c>
      <c r="F6" s="17" t="s">
        <v>298</v>
      </c>
      <c r="G6" s="19">
        <v>326.3792</v>
      </c>
      <c r="H6" s="19">
        <v>326.3792</v>
      </c>
      <c r="I6" s="19"/>
      <c r="J6" s="17" t="s">
        <v>299</v>
      </c>
      <c r="K6" s="17" t="s">
        <v>300</v>
      </c>
      <c r="L6" s="17" t="s">
        <v>301</v>
      </c>
      <c r="M6" s="17" t="s">
        <v>302</v>
      </c>
      <c r="N6" s="17" t="s">
        <v>303</v>
      </c>
      <c r="O6" s="17" t="s">
        <v>304</v>
      </c>
      <c r="P6" s="17" t="s">
        <v>305</v>
      </c>
      <c r="Q6" s="26"/>
    </row>
    <row r="7" s="1" customFormat="1" ht="16.55" customHeight="1" spans="1:17">
      <c r="A7" s="16"/>
      <c r="B7" s="17"/>
      <c r="C7" s="17"/>
      <c r="D7" s="17"/>
      <c r="E7" s="18"/>
      <c r="F7" s="17"/>
      <c r="G7" s="19"/>
      <c r="H7" s="19"/>
      <c r="I7" s="19"/>
      <c r="J7" s="17"/>
      <c r="K7" s="17" t="s">
        <v>306</v>
      </c>
      <c r="L7" s="17" t="s">
        <v>307</v>
      </c>
      <c r="M7" s="17" t="s">
        <v>308</v>
      </c>
      <c r="N7" s="17" t="s">
        <v>309</v>
      </c>
      <c r="O7" s="17" t="s">
        <v>310</v>
      </c>
      <c r="P7" s="17"/>
      <c r="Q7" s="26"/>
    </row>
    <row r="8" s="1" customFormat="1" ht="25" customHeight="1" spans="1:17">
      <c r="A8" s="16"/>
      <c r="B8" s="17"/>
      <c r="C8" s="17"/>
      <c r="D8" s="17"/>
      <c r="E8" s="18"/>
      <c r="F8" s="17"/>
      <c r="G8" s="19"/>
      <c r="H8" s="19"/>
      <c r="I8" s="19"/>
      <c r="J8" s="17"/>
      <c r="K8" s="17" t="s">
        <v>306</v>
      </c>
      <c r="L8" s="17" t="s">
        <v>311</v>
      </c>
      <c r="M8" s="17" t="s">
        <v>312</v>
      </c>
      <c r="N8" s="17" t="s">
        <v>303</v>
      </c>
      <c r="O8" s="17" t="s">
        <v>313</v>
      </c>
      <c r="P8" s="17" t="s">
        <v>314</v>
      </c>
      <c r="Q8" s="26"/>
    </row>
    <row r="9" s="1" customFormat="1" ht="25" customHeight="1" spans="1:17">
      <c r="A9" s="16"/>
      <c r="B9" s="17"/>
      <c r="C9" s="17"/>
      <c r="D9" s="17"/>
      <c r="E9" s="18"/>
      <c r="F9" s="17"/>
      <c r="G9" s="19"/>
      <c r="H9" s="19"/>
      <c r="I9" s="19"/>
      <c r="J9" s="17"/>
      <c r="K9" s="17" t="s">
        <v>306</v>
      </c>
      <c r="L9" s="17" t="s">
        <v>315</v>
      </c>
      <c r="M9" s="17" t="s">
        <v>316</v>
      </c>
      <c r="N9" s="17" t="s">
        <v>303</v>
      </c>
      <c r="O9" s="17" t="s">
        <v>317</v>
      </c>
      <c r="P9" s="17" t="s">
        <v>318</v>
      </c>
      <c r="Q9" s="26"/>
    </row>
    <row r="10" s="1" customFormat="1" ht="25" customHeight="1" spans="1:17">
      <c r="A10" s="16"/>
      <c r="B10" s="17"/>
      <c r="C10" s="17"/>
      <c r="D10" s="17"/>
      <c r="E10" s="18"/>
      <c r="F10" s="17"/>
      <c r="G10" s="19"/>
      <c r="H10" s="19"/>
      <c r="I10" s="19"/>
      <c r="J10" s="17"/>
      <c r="K10" s="17" t="s">
        <v>319</v>
      </c>
      <c r="L10" s="17" t="s">
        <v>320</v>
      </c>
      <c r="M10" s="17" t="s">
        <v>321</v>
      </c>
      <c r="N10" s="17" t="s">
        <v>303</v>
      </c>
      <c r="O10" s="17" t="s">
        <v>317</v>
      </c>
      <c r="P10" s="17" t="s">
        <v>318</v>
      </c>
      <c r="Q10" s="26"/>
    </row>
    <row r="11" s="1" customFormat="1" ht="16.55" customHeight="1" spans="1:17">
      <c r="A11" s="16"/>
      <c r="B11" s="17"/>
      <c r="C11" s="17"/>
      <c r="D11" s="17"/>
      <c r="E11" s="18"/>
      <c r="F11" s="17"/>
      <c r="G11" s="19"/>
      <c r="H11" s="19"/>
      <c r="I11" s="19"/>
      <c r="J11" s="17"/>
      <c r="K11" s="17" t="s">
        <v>322</v>
      </c>
      <c r="L11" s="17" t="s">
        <v>323</v>
      </c>
      <c r="M11" s="17" t="s">
        <v>324</v>
      </c>
      <c r="N11" s="17" t="s">
        <v>309</v>
      </c>
      <c r="O11" s="17" t="s">
        <v>310</v>
      </c>
      <c r="P11" s="17"/>
      <c r="Q11" s="26"/>
    </row>
    <row r="12" s="1" customFormat="1" ht="25" customHeight="1" spans="1:17">
      <c r="A12" s="16"/>
      <c r="B12" s="17"/>
      <c r="C12" s="17" t="s">
        <v>325</v>
      </c>
      <c r="D12" s="17" t="s">
        <v>296</v>
      </c>
      <c r="E12" s="18" t="s">
        <v>326</v>
      </c>
      <c r="F12" s="17" t="s">
        <v>327</v>
      </c>
      <c r="G12" s="19">
        <v>48</v>
      </c>
      <c r="H12" s="19">
        <v>48</v>
      </c>
      <c r="I12" s="19"/>
      <c r="J12" s="17" t="s">
        <v>328</v>
      </c>
      <c r="K12" s="17" t="s">
        <v>306</v>
      </c>
      <c r="L12" s="17" t="s">
        <v>307</v>
      </c>
      <c r="M12" s="17" t="s">
        <v>329</v>
      </c>
      <c r="N12" s="17" t="s">
        <v>303</v>
      </c>
      <c r="O12" s="17" t="s">
        <v>317</v>
      </c>
      <c r="P12" s="17" t="s">
        <v>318</v>
      </c>
      <c r="Q12" s="26"/>
    </row>
    <row r="13" s="1" customFormat="1" ht="25" customHeight="1" spans="1:17">
      <c r="A13" s="16"/>
      <c r="B13" s="17"/>
      <c r="C13" s="17"/>
      <c r="D13" s="17"/>
      <c r="E13" s="18"/>
      <c r="F13" s="17"/>
      <c r="G13" s="19"/>
      <c r="H13" s="19"/>
      <c r="I13" s="19"/>
      <c r="J13" s="17"/>
      <c r="K13" s="17" t="s">
        <v>306</v>
      </c>
      <c r="L13" s="17" t="s">
        <v>311</v>
      </c>
      <c r="M13" s="17" t="s">
        <v>330</v>
      </c>
      <c r="N13" s="17" t="s">
        <v>331</v>
      </c>
      <c r="O13" s="17" t="s">
        <v>332</v>
      </c>
      <c r="P13" s="17" t="s">
        <v>333</v>
      </c>
      <c r="Q13" s="26"/>
    </row>
    <row r="14" s="1" customFormat="1" ht="50" customHeight="1" spans="1:17">
      <c r="A14" s="16"/>
      <c r="B14" s="17"/>
      <c r="C14" s="17"/>
      <c r="D14" s="17"/>
      <c r="E14" s="18"/>
      <c r="F14" s="17"/>
      <c r="G14" s="19"/>
      <c r="H14" s="19"/>
      <c r="I14" s="19"/>
      <c r="J14" s="17"/>
      <c r="K14" s="17" t="s">
        <v>306</v>
      </c>
      <c r="L14" s="17" t="s">
        <v>315</v>
      </c>
      <c r="M14" s="17" t="s">
        <v>334</v>
      </c>
      <c r="N14" s="17" t="s">
        <v>309</v>
      </c>
      <c r="O14" s="17" t="s">
        <v>335</v>
      </c>
      <c r="P14" s="17"/>
      <c r="Q14" s="26"/>
    </row>
    <row r="15" s="1" customFormat="1" ht="25" customHeight="1" spans="1:17">
      <c r="A15" s="16"/>
      <c r="B15" s="17"/>
      <c r="C15" s="17"/>
      <c r="D15" s="17"/>
      <c r="E15" s="18"/>
      <c r="F15" s="17"/>
      <c r="G15" s="19"/>
      <c r="H15" s="19"/>
      <c r="I15" s="19"/>
      <c r="J15" s="17"/>
      <c r="K15" s="17" t="s">
        <v>300</v>
      </c>
      <c r="L15" s="17" t="s">
        <v>301</v>
      </c>
      <c r="M15" s="17" t="s">
        <v>336</v>
      </c>
      <c r="N15" s="17" t="s">
        <v>303</v>
      </c>
      <c r="O15" s="17" t="s">
        <v>317</v>
      </c>
      <c r="P15" s="17" t="s">
        <v>318</v>
      </c>
      <c r="Q15" s="26"/>
    </row>
    <row r="16" s="1" customFormat="1" ht="25" customHeight="1" spans="1:17">
      <c r="A16" s="16"/>
      <c r="B16" s="17"/>
      <c r="C16" s="17"/>
      <c r="D16" s="17"/>
      <c r="E16" s="18"/>
      <c r="F16" s="17"/>
      <c r="G16" s="19"/>
      <c r="H16" s="19"/>
      <c r="I16" s="19"/>
      <c r="J16" s="17"/>
      <c r="K16" s="17" t="s">
        <v>319</v>
      </c>
      <c r="L16" s="17" t="s">
        <v>320</v>
      </c>
      <c r="M16" s="17" t="s">
        <v>337</v>
      </c>
      <c r="N16" s="17" t="s">
        <v>331</v>
      </c>
      <c r="O16" s="17" t="s">
        <v>338</v>
      </c>
      <c r="P16" s="17" t="s">
        <v>318</v>
      </c>
      <c r="Q16" s="26"/>
    </row>
    <row r="17" s="1" customFormat="1" ht="50" customHeight="1" spans="1:17">
      <c r="A17" s="16"/>
      <c r="B17" s="17"/>
      <c r="C17" s="17"/>
      <c r="D17" s="17"/>
      <c r="E17" s="18"/>
      <c r="F17" s="17"/>
      <c r="G17" s="19"/>
      <c r="H17" s="19"/>
      <c r="I17" s="19"/>
      <c r="J17" s="17"/>
      <c r="K17" s="17" t="s">
        <v>322</v>
      </c>
      <c r="L17" s="17" t="s">
        <v>323</v>
      </c>
      <c r="M17" s="17" t="s">
        <v>339</v>
      </c>
      <c r="N17" s="17" t="s">
        <v>309</v>
      </c>
      <c r="O17" s="17" t="s">
        <v>340</v>
      </c>
      <c r="P17" s="17"/>
      <c r="Q17" s="26"/>
    </row>
    <row r="18" s="1" customFormat="1" ht="63.35" customHeight="1" spans="1:17">
      <c r="A18" s="16"/>
      <c r="B18" s="17"/>
      <c r="C18" s="17" t="s">
        <v>341</v>
      </c>
      <c r="D18" s="17" t="s">
        <v>296</v>
      </c>
      <c r="E18" s="18" t="s">
        <v>342</v>
      </c>
      <c r="F18" s="17" t="s">
        <v>343</v>
      </c>
      <c r="G18" s="19">
        <v>35.75</v>
      </c>
      <c r="H18" s="19">
        <v>35.75</v>
      </c>
      <c r="I18" s="19"/>
      <c r="J18" s="17" t="s">
        <v>344</v>
      </c>
      <c r="K18" s="17" t="s">
        <v>322</v>
      </c>
      <c r="L18" s="17" t="s">
        <v>323</v>
      </c>
      <c r="M18" s="17" t="s">
        <v>345</v>
      </c>
      <c r="N18" s="17" t="s">
        <v>309</v>
      </c>
      <c r="O18" s="17" t="s">
        <v>346</v>
      </c>
      <c r="P18" s="17" t="s">
        <v>347</v>
      </c>
      <c r="Q18" s="26"/>
    </row>
    <row r="19" s="1" customFormat="1" ht="63.35" customHeight="1" spans="1:17">
      <c r="A19" s="16"/>
      <c r="B19" s="17"/>
      <c r="C19" s="17"/>
      <c r="D19" s="17"/>
      <c r="E19" s="18"/>
      <c r="F19" s="17"/>
      <c r="G19" s="19"/>
      <c r="H19" s="19"/>
      <c r="I19" s="19"/>
      <c r="J19" s="17"/>
      <c r="K19" s="17" t="s">
        <v>306</v>
      </c>
      <c r="L19" s="17" t="s">
        <v>307</v>
      </c>
      <c r="M19" s="17" t="s">
        <v>348</v>
      </c>
      <c r="N19" s="17" t="s">
        <v>303</v>
      </c>
      <c r="O19" s="17" t="s">
        <v>317</v>
      </c>
      <c r="P19" s="17" t="s">
        <v>318</v>
      </c>
      <c r="Q19" s="26"/>
    </row>
    <row r="20" s="1" customFormat="1" ht="63.35" customHeight="1" spans="1:17">
      <c r="A20" s="16"/>
      <c r="B20" s="17"/>
      <c r="C20" s="17"/>
      <c r="D20" s="17"/>
      <c r="E20" s="18"/>
      <c r="F20" s="17"/>
      <c r="G20" s="19"/>
      <c r="H20" s="19"/>
      <c r="I20" s="19"/>
      <c r="J20" s="17"/>
      <c r="K20" s="17" t="s">
        <v>306</v>
      </c>
      <c r="L20" s="17" t="s">
        <v>315</v>
      </c>
      <c r="M20" s="17" t="s">
        <v>349</v>
      </c>
      <c r="N20" s="17" t="s">
        <v>331</v>
      </c>
      <c r="O20" s="17" t="s">
        <v>350</v>
      </c>
      <c r="P20" s="17" t="s">
        <v>318</v>
      </c>
      <c r="Q20" s="26"/>
    </row>
    <row r="21" s="1" customFormat="1" ht="63.35" customHeight="1" spans="1:17">
      <c r="A21" s="16"/>
      <c r="B21" s="17"/>
      <c r="C21" s="17"/>
      <c r="D21" s="17"/>
      <c r="E21" s="18"/>
      <c r="F21" s="17"/>
      <c r="G21" s="19"/>
      <c r="H21" s="19"/>
      <c r="I21" s="19"/>
      <c r="J21" s="17"/>
      <c r="K21" s="17" t="s">
        <v>306</v>
      </c>
      <c r="L21" s="17" t="s">
        <v>311</v>
      </c>
      <c r="M21" s="17" t="s">
        <v>351</v>
      </c>
      <c r="N21" s="17" t="s">
        <v>352</v>
      </c>
      <c r="O21" s="17" t="s">
        <v>353</v>
      </c>
      <c r="P21" s="17" t="s">
        <v>354</v>
      </c>
      <c r="Q21" s="26"/>
    </row>
    <row r="22" s="1" customFormat="1" ht="63.35" customHeight="1" spans="1:17">
      <c r="A22" s="16"/>
      <c r="B22" s="17"/>
      <c r="C22" s="17"/>
      <c r="D22" s="17"/>
      <c r="E22" s="18"/>
      <c r="F22" s="17"/>
      <c r="G22" s="19"/>
      <c r="H22" s="19"/>
      <c r="I22" s="19"/>
      <c r="J22" s="17"/>
      <c r="K22" s="17" t="s">
        <v>319</v>
      </c>
      <c r="L22" s="17" t="s">
        <v>320</v>
      </c>
      <c r="M22" s="17" t="s">
        <v>355</v>
      </c>
      <c r="N22" s="17" t="s">
        <v>309</v>
      </c>
      <c r="O22" s="17" t="s">
        <v>356</v>
      </c>
      <c r="P22" s="17" t="s">
        <v>357</v>
      </c>
      <c r="Q22" s="26"/>
    </row>
    <row r="23" s="1" customFormat="1" ht="63.35" customHeight="1" spans="1:17">
      <c r="A23" s="16"/>
      <c r="B23" s="17"/>
      <c r="C23" s="17"/>
      <c r="D23" s="17"/>
      <c r="E23" s="18"/>
      <c r="F23" s="17"/>
      <c r="G23" s="19"/>
      <c r="H23" s="19"/>
      <c r="I23" s="19"/>
      <c r="J23" s="17"/>
      <c r="K23" s="17" t="s">
        <v>300</v>
      </c>
      <c r="L23" s="17" t="s">
        <v>301</v>
      </c>
      <c r="M23" s="17" t="s">
        <v>358</v>
      </c>
      <c r="N23" s="17" t="s">
        <v>303</v>
      </c>
      <c r="O23" s="17" t="s">
        <v>359</v>
      </c>
      <c r="P23" s="17" t="s">
        <v>360</v>
      </c>
      <c r="Q23" s="26"/>
    </row>
    <row r="24" s="1" customFormat="1" ht="25" customHeight="1" spans="1:17">
      <c r="A24" s="16"/>
      <c r="B24" s="17"/>
      <c r="C24" s="17" t="s">
        <v>361</v>
      </c>
      <c r="D24" s="17" t="s">
        <v>296</v>
      </c>
      <c r="E24" s="18" t="s">
        <v>362</v>
      </c>
      <c r="F24" s="17" t="s">
        <v>363</v>
      </c>
      <c r="G24" s="19">
        <v>41.16</v>
      </c>
      <c r="H24" s="19">
        <v>41.16</v>
      </c>
      <c r="I24" s="19"/>
      <c r="J24" s="17" t="s">
        <v>364</v>
      </c>
      <c r="K24" s="17" t="s">
        <v>306</v>
      </c>
      <c r="L24" s="17" t="s">
        <v>311</v>
      </c>
      <c r="M24" s="17" t="s">
        <v>365</v>
      </c>
      <c r="N24" s="17" t="s">
        <v>331</v>
      </c>
      <c r="O24" s="17" t="s">
        <v>366</v>
      </c>
      <c r="P24" s="17" t="s">
        <v>367</v>
      </c>
      <c r="Q24" s="26"/>
    </row>
    <row r="25" s="1" customFormat="1" ht="16.55" customHeight="1" spans="1:17">
      <c r="A25" s="16"/>
      <c r="B25" s="17"/>
      <c r="C25" s="17"/>
      <c r="D25" s="17"/>
      <c r="E25" s="18"/>
      <c r="F25" s="17"/>
      <c r="G25" s="19"/>
      <c r="H25" s="19"/>
      <c r="I25" s="19"/>
      <c r="J25" s="17"/>
      <c r="K25" s="17" t="s">
        <v>306</v>
      </c>
      <c r="L25" s="17" t="s">
        <v>315</v>
      </c>
      <c r="M25" s="17" t="s">
        <v>368</v>
      </c>
      <c r="N25" s="17" t="s">
        <v>331</v>
      </c>
      <c r="O25" s="17" t="s">
        <v>338</v>
      </c>
      <c r="P25" s="17" t="s">
        <v>318</v>
      </c>
      <c r="Q25" s="26"/>
    </row>
    <row r="26" s="1" customFormat="1" ht="16.55" customHeight="1" spans="1:17">
      <c r="A26" s="16"/>
      <c r="B26" s="17"/>
      <c r="C26" s="17"/>
      <c r="D26" s="17"/>
      <c r="E26" s="18"/>
      <c r="F26" s="17"/>
      <c r="G26" s="19"/>
      <c r="H26" s="19"/>
      <c r="I26" s="19"/>
      <c r="J26" s="17"/>
      <c r="K26" s="17" t="s">
        <v>306</v>
      </c>
      <c r="L26" s="17" t="s">
        <v>307</v>
      </c>
      <c r="M26" s="17" t="s">
        <v>369</v>
      </c>
      <c r="N26" s="17" t="s">
        <v>331</v>
      </c>
      <c r="O26" s="17" t="s">
        <v>370</v>
      </c>
      <c r="P26" s="17" t="s">
        <v>318</v>
      </c>
      <c r="Q26" s="26"/>
    </row>
    <row r="27" s="1" customFormat="1" ht="16.55" customHeight="1" spans="1:17">
      <c r="A27" s="16"/>
      <c r="B27" s="17"/>
      <c r="C27" s="17"/>
      <c r="D27" s="17"/>
      <c r="E27" s="18"/>
      <c r="F27" s="17"/>
      <c r="G27" s="19"/>
      <c r="H27" s="19"/>
      <c r="I27" s="19"/>
      <c r="J27" s="17"/>
      <c r="K27" s="17" t="s">
        <v>300</v>
      </c>
      <c r="L27" s="17" t="s">
        <v>301</v>
      </c>
      <c r="M27" s="17" t="s">
        <v>371</v>
      </c>
      <c r="N27" s="17" t="s">
        <v>303</v>
      </c>
      <c r="O27" s="17" t="s">
        <v>372</v>
      </c>
      <c r="P27" s="17" t="s">
        <v>373</v>
      </c>
      <c r="Q27" s="26"/>
    </row>
    <row r="28" s="1" customFormat="1" ht="16.55" customHeight="1" spans="1:17">
      <c r="A28" s="16"/>
      <c r="B28" s="17"/>
      <c r="C28" s="17"/>
      <c r="D28" s="17"/>
      <c r="E28" s="18"/>
      <c r="F28" s="17"/>
      <c r="G28" s="19"/>
      <c r="H28" s="19"/>
      <c r="I28" s="19"/>
      <c r="J28" s="17"/>
      <c r="K28" s="17" t="s">
        <v>322</v>
      </c>
      <c r="L28" s="17" t="s">
        <v>323</v>
      </c>
      <c r="M28" s="17" t="s">
        <v>374</v>
      </c>
      <c r="N28" s="17" t="s">
        <v>303</v>
      </c>
      <c r="O28" s="17" t="s">
        <v>375</v>
      </c>
      <c r="P28" s="17" t="s">
        <v>367</v>
      </c>
      <c r="Q28" s="26"/>
    </row>
    <row r="29" s="1" customFormat="1" ht="25" customHeight="1" spans="1:17">
      <c r="A29" s="16"/>
      <c r="B29" s="17"/>
      <c r="C29" s="17"/>
      <c r="D29" s="17"/>
      <c r="E29" s="18"/>
      <c r="F29" s="17"/>
      <c r="G29" s="19"/>
      <c r="H29" s="19"/>
      <c r="I29" s="19"/>
      <c r="J29" s="17"/>
      <c r="K29" s="17" t="s">
        <v>319</v>
      </c>
      <c r="L29" s="17" t="s">
        <v>320</v>
      </c>
      <c r="M29" s="17" t="s">
        <v>337</v>
      </c>
      <c r="N29" s="17" t="s">
        <v>331</v>
      </c>
      <c r="O29" s="17" t="s">
        <v>376</v>
      </c>
      <c r="P29" s="17" t="s">
        <v>318</v>
      </c>
      <c r="Q29" s="26"/>
    </row>
    <row r="30" s="1" customFormat="1" ht="25" customHeight="1" spans="1:17">
      <c r="A30" s="16"/>
      <c r="B30" s="17"/>
      <c r="C30" s="17" t="s">
        <v>377</v>
      </c>
      <c r="D30" s="17" t="s">
        <v>296</v>
      </c>
      <c r="E30" s="18" t="s">
        <v>378</v>
      </c>
      <c r="F30" s="17" t="s">
        <v>379</v>
      </c>
      <c r="G30" s="19">
        <v>30</v>
      </c>
      <c r="H30" s="19">
        <v>30</v>
      </c>
      <c r="I30" s="19"/>
      <c r="J30" s="17" t="s">
        <v>380</v>
      </c>
      <c r="K30" s="17" t="s">
        <v>306</v>
      </c>
      <c r="L30" s="17" t="s">
        <v>307</v>
      </c>
      <c r="M30" s="17" t="s">
        <v>381</v>
      </c>
      <c r="N30" s="17" t="s">
        <v>303</v>
      </c>
      <c r="O30" s="17" t="s">
        <v>317</v>
      </c>
      <c r="P30" s="17" t="s">
        <v>318</v>
      </c>
      <c r="Q30" s="26"/>
    </row>
    <row r="31" s="1" customFormat="1" ht="75.9" customHeight="1" spans="1:17">
      <c r="A31" s="16"/>
      <c r="B31" s="17"/>
      <c r="C31" s="17"/>
      <c r="D31" s="17"/>
      <c r="E31" s="18"/>
      <c r="F31" s="17"/>
      <c r="G31" s="19"/>
      <c r="H31" s="19"/>
      <c r="I31" s="19"/>
      <c r="J31" s="17"/>
      <c r="K31" s="17" t="s">
        <v>306</v>
      </c>
      <c r="L31" s="17" t="s">
        <v>311</v>
      </c>
      <c r="M31" s="17" t="s">
        <v>382</v>
      </c>
      <c r="N31" s="17" t="s">
        <v>331</v>
      </c>
      <c r="O31" s="17" t="s">
        <v>383</v>
      </c>
      <c r="P31" s="17" t="s">
        <v>357</v>
      </c>
      <c r="Q31" s="26"/>
    </row>
    <row r="32" s="1" customFormat="1" ht="25" customHeight="1" spans="1:17">
      <c r="A32" s="16"/>
      <c r="B32" s="17"/>
      <c r="C32" s="17"/>
      <c r="D32" s="17"/>
      <c r="E32" s="18"/>
      <c r="F32" s="17"/>
      <c r="G32" s="19"/>
      <c r="H32" s="19"/>
      <c r="I32" s="19"/>
      <c r="J32" s="17"/>
      <c r="K32" s="17" t="s">
        <v>306</v>
      </c>
      <c r="L32" s="17" t="s">
        <v>315</v>
      </c>
      <c r="M32" s="17" t="s">
        <v>384</v>
      </c>
      <c r="N32" s="17" t="s">
        <v>303</v>
      </c>
      <c r="O32" s="17" t="s">
        <v>317</v>
      </c>
      <c r="P32" s="17" t="s">
        <v>318</v>
      </c>
      <c r="Q32" s="26"/>
    </row>
    <row r="33" s="1" customFormat="1" ht="75.9" customHeight="1" spans="1:17">
      <c r="A33" s="16"/>
      <c r="B33" s="17"/>
      <c r="C33" s="17"/>
      <c r="D33" s="17"/>
      <c r="E33" s="18"/>
      <c r="F33" s="17"/>
      <c r="G33" s="19"/>
      <c r="H33" s="19"/>
      <c r="I33" s="19"/>
      <c r="J33" s="17"/>
      <c r="K33" s="17" t="s">
        <v>319</v>
      </c>
      <c r="L33" s="17" t="s">
        <v>320</v>
      </c>
      <c r="M33" s="17" t="s">
        <v>385</v>
      </c>
      <c r="N33" s="17" t="s">
        <v>331</v>
      </c>
      <c r="O33" s="17" t="s">
        <v>350</v>
      </c>
      <c r="P33" s="17" t="s">
        <v>318</v>
      </c>
      <c r="Q33" s="26"/>
    </row>
    <row r="34" s="1" customFormat="1" ht="25" customHeight="1" spans="1:17">
      <c r="A34" s="16"/>
      <c r="B34" s="17"/>
      <c r="C34" s="17"/>
      <c r="D34" s="17"/>
      <c r="E34" s="18"/>
      <c r="F34" s="17"/>
      <c r="G34" s="19"/>
      <c r="H34" s="19"/>
      <c r="I34" s="19"/>
      <c r="J34" s="17"/>
      <c r="K34" s="17" t="s">
        <v>300</v>
      </c>
      <c r="L34" s="17" t="s">
        <v>301</v>
      </c>
      <c r="M34" s="17" t="s">
        <v>386</v>
      </c>
      <c r="N34" s="17" t="s">
        <v>303</v>
      </c>
      <c r="O34" s="17" t="s">
        <v>387</v>
      </c>
      <c r="P34" s="17" t="s">
        <v>388</v>
      </c>
      <c r="Q34" s="26"/>
    </row>
    <row r="35" s="1" customFormat="1" ht="75.9" customHeight="1" spans="1:17">
      <c r="A35" s="16"/>
      <c r="B35" s="17"/>
      <c r="C35" s="17"/>
      <c r="D35" s="17"/>
      <c r="E35" s="18"/>
      <c r="F35" s="17"/>
      <c r="G35" s="19"/>
      <c r="H35" s="19"/>
      <c r="I35" s="19"/>
      <c r="J35" s="17"/>
      <c r="K35" s="17" t="s">
        <v>322</v>
      </c>
      <c r="L35" s="17" t="s">
        <v>323</v>
      </c>
      <c r="M35" s="17" t="s">
        <v>389</v>
      </c>
      <c r="N35" s="17" t="s">
        <v>309</v>
      </c>
      <c r="O35" s="17" t="s">
        <v>390</v>
      </c>
      <c r="P35" s="17"/>
      <c r="Q35" s="26"/>
    </row>
    <row r="36" s="1" customFormat="1" ht="25" customHeight="1" spans="1:17">
      <c r="A36" s="16"/>
      <c r="B36" s="17"/>
      <c r="C36" s="17" t="s">
        <v>391</v>
      </c>
      <c r="D36" s="17" t="s">
        <v>296</v>
      </c>
      <c r="E36" s="18" t="s">
        <v>392</v>
      </c>
      <c r="F36" s="17" t="s">
        <v>393</v>
      </c>
      <c r="G36" s="19">
        <v>56.085</v>
      </c>
      <c r="H36" s="19">
        <v>56.085</v>
      </c>
      <c r="I36" s="19"/>
      <c r="J36" s="17" t="s">
        <v>394</v>
      </c>
      <c r="K36" s="17" t="s">
        <v>300</v>
      </c>
      <c r="L36" s="17" t="s">
        <v>301</v>
      </c>
      <c r="M36" s="17" t="s">
        <v>395</v>
      </c>
      <c r="N36" s="17" t="s">
        <v>303</v>
      </c>
      <c r="O36" s="17" t="s">
        <v>396</v>
      </c>
      <c r="P36" s="17" t="s">
        <v>373</v>
      </c>
      <c r="Q36" s="26"/>
    </row>
    <row r="37" s="1" customFormat="1" ht="25" customHeight="1" spans="1:17">
      <c r="A37" s="16"/>
      <c r="B37" s="17"/>
      <c r="C37" s="17"/>
      <c r="D37" s="17"/>
      <c r="E37" s="18"/>
      <c r="F37" s="17"/>
      <c r="G37" s="19"/>
      <c r="H37" s="19"/>
      <c r="I37" s="19"/>
      <c r="J37" s="17"/>
      <c r="K37" s="17" t="s">
        <v>306</v>
      </c>
      <c r="L37" s="17" t="s">
        <v>311</v>
      </c>
      <c r="M37" s="17" t="s">
        <v>397</v>
      </c>
      <c r="N37" s="17" t="s">
        <v>331</v>
      </c>
      <c r="O37" s="17" t="s">
        <v>398</v>
      </c>
      <c r="P37" s="17" t="s">
        <v>357</v>
      </c>
      <c r="Q37" s="26"/>
    </row>
    <row r="38" s="1" customFormat="1" ht="25" customHeight="1" spans="1:17">
      <c r="A38" s="16"/>
      <c r="B38" s="17"/>
      <c r="C38" s="17"/>
      <c r="D38" s="17"/>
      <c r="E38" s="18"/>
      <c r="F38" s="17"/>
      <c r="G38" s="19"/>
      <c r="H38" s="19"/>
      <c r="I38" s="19"/>
      <c r="J38" s="17"/>
      <c r="K38" s="17" t="s">
        <v>306</v>
      </c>
      <c r="L38" s="17" t="s">
        <v>311</v>
      </c>
      <c r="M38" s="17" t="s">
        <v>399</v>
      </c>
      <c r="N38" s="17" t="s">
        <v>331</v>
      </c>
      <c r="O38" s="17" t="s">
        <v>400</v>
      </c>
      <c r="P38" s="17" t="s">
        <v>401</v>
      </c>
      <c r="Q38" s="26"/>
    </row>
    <row r="39" s="1" customFormat="1" ht="25" customHeight="1" spans="1:17">
      <c r="A39" s="16"/>
      <c r="B39" s="17"/>
      <c r="C39" s="17"/>
      <c r="D39" s="17"/>
      <c r="E39" s="18"/>
      <c r="F39" s="17"/>
      <c r="G39" s="19"/>
      <c r="H39" s="19"/>
      <c r="I39" s="19"/>
      <c r="J39" s="17"/>
      <c r="K39" s="17" t="s">
        <v>306</v>
      </c>
      <c r="L39" s="17" t="s">
        <v>311</v>
      </c>
      <c r="M39" s="17" t="s">
        <v>402</v>
      </c>
      <c r="N39" s="17" t="s">
        <v>303</v>
      </c>
      <c r="O39" s="17" t="s">
        <v>403</v>
      </c>
      <c r="P39" s="17" t="s">
        <v>357</v>
      </c>
      <c r="Q39" s="26"/>
    </row>
    <row r="40" s="1" customFormat="1" ht="25" customHeight="1" spans="1:17">
      <c r="A40" s="16"/>
      <c r="B40" s="17"/>
      <c r="C40" s="17"/>
      <c r="D40" s="17"/>
      <c r="E40" s="18"/>
      <c r="F40" s="17"/>
      <c r="G40" s="19"/>
      <c r="H40" s="19"/>
      <c r="I40" s="19"/>
      <c r="J40" s="17"/>
      <c r="K40" s="17" t="s">
        <v>306</v>
      </c>
      <c r="L40" s="17" t="s">
        <v>315</v>
      </c>
      <c r="M40" s="17" t="s">
        <v>404</v>
      </c>
      <c r="N40" s="17" t="s">
        <v>331</v>
      </c>
      <c r="O40" s="17" t="s">
        <v>338</v>
      </c>
      <c r="P40" s="17" t="s">
        <v>318</v>
      </c>
      <c r="Q40" s="26"/>
    </row>
    <row r="41" s="1" customFormat="1" ht="62.95" customHeight="1" spans="1:17">
      <c r="A41" s="16"/>
      <c r="B41" s="17"/>
      <c r="C41" s="17"/>
      <c r="D41" s="17"/>
      <c r="E41" s="18"/>
      <c r="F41" s="17"/>
      <c r="G41" s="19"/>
      <c r="H41" s="19"/>
      <c r="I41" s="19"/>
      <c r="J41" s="17"/>
      <c r="K41" s="17" t="s">
        <v>306</v>
      </c>
      <c r="L41" s="17" t="s">
        <v>315</v>
      </c>
      <c r="M41" s="17" t="s">
        <v>405</v>
      </c>
      <c r="N41" s="17" t="s">
        <v>331</v>
      </c>
      <c r="O41" s="17" t="s">
        <v>338</v>
      </c>
      <c r="P41" s="17" t="s">
        <v>318</v>
      </c>
      <c r="Q41" s="26"/>
    </row>
    <row r="42" s="1" customFormat="1" ht="50" customHeight="1" spans="1:17">
      <c r="A42" s="16"/>
      <c r="B42" s="17"/>
      <c r="C42" s="17"/>
      <c r="D42" s="17"/>
      <c r="E42" s="18"/>
      <c r="F42" s="17"/>
      <c r="G42" s="19"/>
      <c r="H42" s="19"/>
      <c r="I42" s="19"/>
      <c r="J42" s="17"/>
      <c r="K42" s="17" t="s">
        <v>306</v>
      </c>
      <c r="L42" s="17" t="s">
        <v>307</v>
      </c>
      <c r="M42" s="17" t="s">
        <v>406</v>
      </c>
      <c r="N42" s="17" t="s">
        <v>331</v>
      </c>
      <c r="O42" s="17" t="s">
        <v>338</v>
      </c>
      <c r="P42" s="17" t="s">
        <v>318</v>
      </c>
      <c r="Q42" s="26"/>
    </row>
    <row r="43" s="1" customFormat="1" ht="62.95" customHeight="1" spans="1:17">
      <c r="A43" s="16"/>
      <c r="B43" s="17"/>
      <c r="C43" s="17"/>
      <c r="D43" s="17"/>
      <c r="E43" s="18"/>
      <c r="F43" s="17"/>
      <c r="G43" s="19"/>
      <c r="H43" s="19"/>
      <c r="I43" s="19"/>
      <c r="J43" s="17"/>
      <c r="K43" s="17" t="s">
        <v>322</v>
      </c>
      <c r="L43" s="17" t="s">
        <v>323</v>
      </c>
      <c r="M43" s="17" t="s">
        <v>407</v>
      </c>
      <c r="N43" s="17" t="s">
        <v>309</v>
      </c>
      <c r="O43" s="17" t="s">
        <v>408</v>
      </c>
      <c r="P43" s="17"/>
      <c r="Q43" s="26"/>
    </row>
    <row r="44" s="1" customFormat="1" ht="25" customHeight="1" spans="1:17">
      <c r="A44" s="16"/>
      <c r="B44" s="17"/>
      <c r="C44" s="17"/>
      <c r="D44" s="17"/>
      <c r="E44" s="18"/>
      <c r="F44" s="17"/>
      <c r="G44" s="19"/>
      <c r="H44" s="19"/>
      <c r="I44" s="19"/>
      <c r="J44" s="17"/>
      <c r="K44" s="17" t="s">
        <v>319</v>
      </c>
      <c r="L44" s="17" t="s">
        <v>320</v>
      </c>
      <c r="M44" s="17" t="s">
        <v>409</v>
      </c>
      <c r="N44" s="17" t="s">
        <v>331</v>
      </c>
      <c r="O44" s="17" t="s">
        <v>376</v>
      </c>
      <c r="P44" s="17" t="s">
        <v>318</v>
      </c>
      <c r="Q44" s="26"/>
    </row>
    <row r="45" s="1" customFormat="1" ht="25" customHeight="1" spans="1:17">
      <c r="A45" s="16"/>
      <c r="B45" s="17"/>
      <c r="C45" s="17" t="s">
        <v>410</v>
      </c>
      <c r="D45" s="17" t="s">
        <v>296</v>
      </c>
      <c r="E45" s="18" t="s">
        <v>411</v>
      </c>
      <c r="F45" s="17" t="s">
        <v>412</v>
      </c>
      <c r="G45" s="19">
        <v>72.6</v>
      </c>
      <c r="H45" s="19">
        <v>72.6</v>
      </c>
      <c r="I45" s="19"/>
      <c r="J45" s="17" t="s">
        <v>413</v>
      </c>
      <c r="K45" s="17" t="s">
        <v>300</v>
      </c>
      <c r="L45" s="17" t="s">
        <v>301</v>
      </c>
      <c r="M45" s="17" t="s">
        <v>414</v>
      </c>
      <c r="N45" s="17" t="s">
        <v>352</v>
      </c>
      <c r="O45" s="17" t="s">
        <v>415</v>
      </c>
      <c r="P45" s="17" t="s">
        <v>373</v>
      </c>
      <c r="Q45" s="26"/>
    </row>
    <row r="46" s="1" customFormat="1" ht="50" customHeight="1" spans="1:17">
      <c r="A46" s="16"/>
      <c r="B46" s="17"/>
      <c r="C46" s="17"/>
      <c r="D46" s="17"/>
      <c r="E46" s="18"/>
      <c r="F46" s="17"/>
      <c r="G46" s="19"/>
      <c r="H46" s="19"/>
      <c r="I46" s="19"/>
      <c r="J46" s="17"/>
      <c r="K46" s="17" t="s">
        <v>322</v>
      </c>
      <c r="L46" s="17" t="s">
        <v>323</v>
      </c>
      <c r="M46" s="17" t="s">
        <v>416</v>
      </c>
      <c r="N46" s="17" t="s">
        <v>309</v>
      </c>
      <c r="O46" s="17" t="s">
        <v>417</v>
      </c>
      <c r="P46" s="17" t="s">
        <v>357</v>
      </c>
      <c r="Q46" s="26"/>
    </row>
    <row r="47" s="1" customFormat="1" ht="16.55" customHeight="1" spans="1:17">
      <c r="A47" s="16"/>
      <c r="B47" s="17"/>
      <c r="C47" s="17"/>
      <c r="D47" s="17"/>
      <c r="E47" s="18"/>
      <c r="F47" s="17"/>
      <c r="G47" s="19"/>
      <c r="H47" s="19"/>
      <c r="I47" s="19"/>
      <c r="J47" s="17"/>
      <c r="K47" s="17" t="s">
        <v>306</v>
      </c>
      <c r="L47" s="17" t="s">
        <v>307</v>
      </c>
      <c r="M47" s="17" t="s">
        <v>418</v>
      </c>
      <c r="N47" s="17" t="s">
        <v>303</v>
      </c>
      <c r="O47" s="17" t="s">
        <v>366</v>
      </c>
      <c r="P47" s="17" t="s">
        <v>419</v>
      </c>
      <c r="Q47" s="26"/>
    </row>
    <row r="48" s="1" customFormat="1" ht="16.55" customHeight="1" spans="1:17">
      <c r="A48" s="16"/>
      <c r="B48" s="17"/>
      <c r="C48" s="17"/>
      <c r="D48" s="17"/>
      <c r="E48" s="18"/>
      <c r="F48" s="17"/>
      <c r="G48" s="19"/>
      <c r="H48" s="19"/>
      <c r="I48" s="19"/>
      <c r="J48" s="17"/>
      <c r="K48" s="17" t="s">
        <v>306</v>
      </c>
      <c r="L48" s="17" t="s">
        <v>315</v>
      </c>
      <c r="M48" s="17" t="s">
        <v>420</v>
      </c>
      <c r="N48" s="17" t="s">
        <v>309</v>
      </c>
      <c r="O48" s="17" t="s">
        <v>417</v>
      </c>
      <c r="P48" s="17" t="s">
        <v>357</v>
      </c>
      <c r="Q48" s="26"/>
    </row>
    <row r="49" s="1" customFormat="1" ht="37.95" customHeight="1" spans="1:17">
      <c r="A49" s="16"/>
      <c r="B49" s="17"/>
      <c r="C49" s="17"/>
      <c r="D49" s="17"/>
      <c r="E49" s="18"/>
      <c r="F49" s="17"/>
      <c r="G49" s="19"/>
      <c r="H49" s="19"/>
      <c r="I49" s="19"/>
      <c r="J49" s="17"/>
      <c r="K49" s="17" t="s">
        <v>306</v>
      </c>
      <c r="L49" s="17" t="s">
        <v>311</v>
      </c>
      <c r="M49" s="17" t="s">
        <v>421</v>
      </c>
      <c r="N49" s="17" t="s">
        <v>331</v>
      </c>
      <c r="O49" s="17" t="s">
        <v>422</v>
      </c>
      <c r="P49" s="17" t="s">
        <v>423</v>
      </c>
      <c r="Q49" s="26"/>
    </row>
    <row r="50" s="1" customFormat="1" ht="25" customHeight="1" spans="1:17">
      <c r="A50" s="16"/>
      <c r="B50" s="17"/>
      <c r="C50" s="17"/>
      <c r="D50" s="17"/>
      <c r="E50" s="18"/>
      <c r="F50" s="17"/>
      <c r="G50" s="19"/>
      <c r="H50" s="19"/>
      <c r="I50" s="19"/>
      <c r="J50" s="17"/>
      <c r="K50" s="17" t="s">
        <v>319</v>
      </c>
      <c r="L50" s="17" t="s">
        <v>320</v>
      </c>
      <c r="M50" s="17" t="s">
        <v>424</v>
      </c>
      <c r="N50" s="17" t="s">
        <v>331</v>
      </c>
      <c r="O50" s="17" t="s">
        <v>376</v>
      </c>
      <c r="P50" s="17" t="s">
        <v>318</v>
      </c>
      <c r="Q50" s="26"/>
    </row>
    <row r="51" s="1" customFormat="1" ht="37.95" customHeight="1" spans="1:17">
      <c r="A51" s="16"/>
      <c r="B51" s="17"/>
      <c r="C51" s="17" t="s">
        <v>425</v>
      </c>
      <c r="D51" s="17" t="s">
        <v>296</v>
      </c>
      <c r="E51" s="18" t="s">
        <v>426</v>
      </c>
      <c r="F51" s="17" t="s">
        <v>427</v>
      </c>
      <c r="G51" s="19">
        <v>43.7</v>
      </c>
      <c r="H51" s="19">
        <v>43.7</v>
      </c>
      <c r="I51" s="19"/>
      <c r="J51" s="17" t="s">
        <v>428</v>
      </c>
      <c r="K51" s="17" t="s">
        <v>322</v>
      </c>
      <c r="L51" s="17" t="s">
        <v>323</v>
      </c>
      <c r="M51" s="17" t="s">
        <v>429</v>
      </c>
      <c r="N51" s="17" t="s">
        <v>309</v>
      </c>
      <c r="O51" s="17" t="s">
        <v>430</v>
      </c>
      <c r="P51" s="17"/>
      <c r="Q51" s="26"/>
    </row>
    <row r="52" s="1" customFormat="1" ht="16.55" customHeight="1" spans="1:17">
      <c r="A52" s="16"/>
      <c r="B52" s="17"/>
      <c r="C52" s="17"/>
      <c r="D52" s="17"/>
      <c r="E52" s="18"/>
      <c r="F52" s="17"/>
      <c r="G52" s="19"/>
      <c r="H52" s="19"/>
      <c r="I52" s="19"/>
      <c r="J52" s="17"/>
      <c r="K52" s="17" t="s">
        <v>300</v>
      </c>
      <c r="L52" s="17" t="s">
        <v>301</v>
      </c>
      <c r="M52" s="17" t="s">
        <v>431</v>
      </c>
      <c r="N52" s="17" t="s">
        <v>303</v>
      </c>
      <c r="O52" s="17" t="s">
        <v>317</v>
      </c>
      <c r="P52" s="17" t="s">
        <v>318</v>
      </c>
      <c r="Q52" s="26"/>
    </row>
    <row r="53" s="1" customFormat="1" ht="25" customHeight="1" spans="1:17">
      <c r="A53" s="16"/>
      <c r="B53" s="17"/>
      <c r="C53" s="17"/>
      <c r="D53" s="17"/>
      <c r="E53" s="18"/>
      <c r="F53" s="17"/>
      <c r="G53" s="19"/>
      <c r="H53" s="19"/>
      <c r="I53" s="19"/>
      <c r="J53" s="17"/>
      <c r="K53" s="17" t="s">
        <v>306</v>
      </c>
      <c r="L53" s="17" t="s">
        <v>315</v>
      </c>
      <c r="M53" s="17" t="s">
        <v>432</v>
      </c>
      <c r="N53" s="17" t="s">
        <v>309</v>
      </c>
      <c r="O53" s="17" t="s">
        <v>375</v>
      </c>
      <c r="P53" s="17"/>
      <c r="Q53" s="26"/>
    </row>
    <row r="54" s="1" customFormat="1" ht="25" customHeight="1" spans="1:17">
      <c r="A54" s="16"/>
      <c r="B54" s="17"/>
      <c r="C54" s="17"/>
      <c r="D54" s="17"/>
      <c r="E54" s="18"/>
      <c r="F54" s="17"/>
      <c r="G54" s="19"/>
      <c r="H54" s="19"/>
      <c r="I54" s="19"/>
      <c r="J54" s="17"/>
      <c r="K54" s="17" t="s">
        <v>306</v>
      </c>
      <c r="L54" s="17" t="s">
        <v>315</v>
      </c>
      <c r="M54" s="17" t="s">
        <v>433</v>
      </c>
      <c r="N54" s="17" t="s">
        <v>309</v>
      </c>
      <c r="O54" s="17" t="s">
        <v>434</v>
      </c>
      <c r="P54" s="17"/>
      <c r="Q54" s="26"/>
    </row>
    <row r="55" s="1" customFormat="1" ht="37.95" customHeight="1" spans="1:17">
      <c r="A55" s="16"/>
      <c r="B55" s="17"/>
      <c r="C55" s="17"/>
      <c r="D55" s="17"/>
      <c r="E55" s="18"/>
      <c r="F55" s="17"/>
      <c r="G55" s="19"/>
      <c r="H55" s="19"/>
      <c r="I55" s="19"/>
      <c r="J55" s="17"/>
      <c r="K55" s="17" t="s">
        <v>306</v>
      </c>
      <c r="L55" s="17" t="s">
        <v>311</v>
      </c>
      <c r="M55" s="17" t="s">
        <v>435</v>
      </c>
      <c r="N55" s="17" t="s">
        <v>331</v>
      </c>
      <c r="O55" s="17" t="s">
        <v>436</v>
      </c>
      <c r="P55" s="17" t="s">
        <v>314</v>
      </c>
      <c r="Q55" s="26"/>
    </row>
    <row r="56" s="1" customFormat="1" ht="25" customHeight="1" spans="1:17">
      <c r="A56" s="16"/>
      <c r="B56" s="17"/>
      <c r="C56" s="17"/>
      <c r="D56" s="17"/>
      <c r="E56" s="18"/>
      <c r="F56" s="17"/>
      <c r="G56" s="19"/>
      <c r="H56" s="19"/>
      <c r="I56" s="19"/>
      <c r="J56" s="17"/>
      <c r="K56" s="17" t="s">
        <v>306</v>
      </c>
      <c r="L56" s="17" t="s">
        <v>307</v>
      </c>
      <c r="M56" s="17" t="s">
        <v>437</v>
      </c>
      <c r="N56" s="17" t="s">
        <v>303</v>
      </c>
      <c r="O56" s="17" t="s">
        <v>317</v>
      </c>
      <c r="P56" s="17" t="s">
        <v>318</v>
      </c>
      <c r="Q56" s="26"/>
    </row>
    <row r="57" s="1" customFormat="1" ht="25" customHeight="1" spans="1:17">
      <c r="A57" s="16"/>
      <c r="B57" s="17"/>
      <c r="C57" s="17"/>
      <c r="D57" s="17"/>
      <c r="E57" s="18"/>
      <c r="F57" s="17"/>
      <c r="G57" s="19"/>
      <c r="H57" s="19"/>
      <c r="I57" s="19"/>
      <c r="J57" s="17"/>
      <c r="K57" s="17" t="s">
        <v>319</v>
      </c>
      <c r="L57" s="17" t="s">
        <v>320</v>
      </c>
      <c r="M57" s="17" t="s">
        <v>337</v>
      </c>
      <c r="N57" s="17" t="s">
        <v>331</v>
      </c>
      <c r="O57" s="17" t="s">
        <v>376</v>
      </c>
      <c r="P57" s="17" t="s">
        <v>318</v>
      </c>
      <c r="Q57" s="26"/>
    </row>
    <row r="58" s="1" customFormat="1" ht="25" customHeight="1" spans="1:17">
      <c r="A58" s="16"/>
      <c r="B58" s="17"/>
      <c r="C58" s="17" t="s">
        <v>438</v>
      </c>
      <c r="D58" s="17" t="s">
        <v>296</v>
      </c>
      <c r="E58" s="18" t="s">
        <v>439</v>
      </c>
      <c r="F58" s="17" t="s">
        <v>440</v>
      </c>
      <c r="G58" s="19">
        <v>95</v>
      </c>
      <c r="H58" s="19">
        <v>95</v>
      </c>
      <c r="I58" s="19"/>
      <c r="J58" s="17" t="s">
        <v>441</v>
      </c>
      <c r="K58" s="17" t="s">
        <v>306</v>
      </c>
      <c r="L58" s="17" t="s">
        <v>315</v>
      </c>
      <c r="M58" s="17" t="s">
        <v>442</v>
      </c>
      <c r="N58" s="17" t="s">
        <v>331</v>
      </c>
      <c r="O58" s="17" t="s">
        <v>350</v>
      </c>
      <c r="P58" s="17" t="s">
        <v>318</v>
      </c>
      <c r="Q58" s="26"/>
    </row>
    <row r="59" s="1" customFormat="1" ht="37.95" customHeight="1" spans="1:17">
      <c r="A59" s="16"/>
      <c r="B59" s="17"/>
      <c r="C59" s="17"/>
      <c r="D59" s="17"/>
      <c r="E59" s="18"/>
      <c r="F59" s="17"/>
      <c r="G59" s="19"/>
      <c r="H59" s="19"/>
      <c r="I59" s="19"/>
      <c r="J59" s="17"/>
      <c r="K59" s="17" t="s">
        <v>306</v>
      </c>
      <c r="L59" s="17" t="s">
        <v>307</v>
      </c>
      <c r="M59" s="17" t="s">
        <v>443</v>
      </c>
      <c r="N59" s="17" t="s">
        <v>331</v>
      </c>
      <c r="O59" s="17" t="s">
        <v>350</v>
      </c>
      <c r="P59" s="17" t="s">
        <v>318</v>
      </c>
      <c r="Q59" s="26"/>
    </row>
    <row r="60" s="1" customFormat="1" ht="25" customHeight="1" spans="1:17">
      <c r="A60" s="16"/>
      <c r="B60" s="17"/>
      <c r="C60" s="17"/>
      <c r="D60" s="17"/>
      <c r="E60" s="18"/>
      <c r="F60" s="17"/>
      <c r="G60" s="19"/>
      <c r="H60" s="19"/>
      <c r="I60" s="19"/>
      <c r="J60" s="17"/>
      <c r="K60" s="17" t="s">
        <v>306</v>
      </c>
      <c r="L60" s="17" t="s">
        <v>311</v>
      </c>
      <c r="M60" s="17" t="s">
        <v>444</v>
      </c>
      <c r="N60" s="17" t="s">
        <v>331</v>
      </c>
      <c r="O60" s="17" t="s">
        <v>445</v>
      </c>
      <c r="P60" s="17" t="s">
        <v>314</v>
      </c>
      <c r="Q60" s="26"/>
    </row>
    <row r="61" s="1" customFormat="1" ht="37.95" customHeight="1" spans="1:17">
      <c r="A61" s="16"/>
      <c r="B61" s="17"/>
      <c r="C61" s="17"/>
      <c r="D61" s="17"/>
      <c r="E61" s="18"/>
      <c r="F61" s="17"/>
      <c r="G61" s="19"/>
      <c r="H61" s="19"/>
      <c r="I61" s="19"/>
      <c r="J61" s="17"/>
      <c r="K61" s="17" t="s">
        <v>319</v>
      </c>
      <c r="L61" s="17" t="s">
        <v>320</v>
      </c>
      <c r="M61" s="17" t="s">
        <v>446</v>
      </c>
      <c r="N61" s="17" t="s">
        <v>331</v>
      </c>
      <c r="O61" s="17" t="s">
        <v>350</v>
      </c>
      <c r="P61" s="17" t="s">
        <v>318</v>
      </c>
      <c r="Q61" s="26"/>
    </row>
    <row r="62" s="1" customFormat="1" ht="37.95" customHeight="1" spans="1:17">
      <c r="A62" s="16"/>
      <c r="B62" s="17"/>
      <c r="C62" s="17"/>
      <c r="D62" s="17"/>
      <c r="E62" s="18"/>
      <c r="F62" s="17"/>
      <c r="G62" s="19"/>
      <c r="H62" s="19"/>
      <c r="I62" s="19"/>
      <c r="J62" s="17"/>
      <c r="K62" s="17" t="s">
        <v>322</v>
      </c>
      <c r="L62" s="17" t="s">
        <v>323</v>
      </c>
      <c r="M62" s="17" t="s">
        <v>447</v>
      </c>
      <c r="N62" s="17" t="s">
        <v>331</v>
      </c>
      <c r="O62" s="17" t="s">
        <v>350</v>
      </c>
      <c r="P62" s="17" t="s">
        <v>318</v>
      </c>
      <c r="Q62" s="26"/>
    </row>
    <row r="63" s="1" customFormat="1" ht="25" customHeight="1" spans="1:17">
      <c r="A63" s="16"/>
      <c r="B63" s="17"/>
      <c r="C63" s="17"/>
      <c r="D63" s="17"/>
      <c r="E63" s="18"/>
      <c r="F63" s="17"/>
      <c r="G63" s="19"/>
      <c r="H63" s="19"/>
      <c r="I63" s="19"/>
      <c r="J63" s="17"/>
      <c r="K63" s="17" t="s">
        <v>300</v>
      </c>
      <c r="L63" s="17" t="s">
        <v>301</v>
      </c>
      <c r="M63" s="17" t="s">
        <v>448</v>
      </c>
      <c r="N63" s="17" t="s">
        <v>352</v>
      </c>
      <c r="O63" s="17" t="s">
        <v>317</v>
      </c>
      <c r="P63" s="17" t="s">
        <v>318</v>
      </c>
      <c r="Q63" s="26"/>
    </row>
    <row r="64" s="1" customFormat="1" ht="25" customHeight="1" spans="1:17">
      <c r="A64" s="16"/>
      <c r="B64" s="17"/>
      <c r="C64" s="17" t="s">
        <v>449</v>
      </c>
      <c r="D64" s="17" t="s">
        <v>296</v>
      </c>
      <c r="E64" s="18" t="s">
        <v>439</v>
      </c>
      <c r="F64" s="17" t="s">
        <v>440</v>
      </c>
      <c r="G64" s="19">
        <v>5</v>
      </c>
      <c r="H64" s="19">
        <v>5</v>
      </c>
      <c r="I64" s="19"/>
      <c r="J64" s="17" t="s">
        <v>450</v>
      </c>
      <c r="K64" s="17" t="s">
        <v>300</v>
      </c>
      <c r="L64" s="17" t="s">
        <v>301</v>
      </c>
      <c r="M64" s="17" t="s">
        <v>451</v>
      </c>
      <c r="N64" s="17" t="s">
        <v>352</v>
      </c>
      <c r="O64" s="17" t="s">
        <v>317</v>
      </c>
      <c r="P64" s="17" t="s">
        <v>318</v>
      </c>
      <c r="Q64" s="26"/>
    </row>
    <row r="65" s="1" customFormat="1" ht="25" customHeight="1" spans="1:17">
      <c r="A65" s="16"/>
      <c r="B65" s="17"/>
      <c r="C65" s="17"/>
      <c r="D65" s="17"/>
      <c r="E65" s="18"/>
      <c r="F65" s="17"/>
      <c r="G65" s="19"/>
      <c r="H65" s="19"/>
      <c r="I65" s="19"/>
      <c r="J65" s="17"/>
      <c r="K65" s="17" t="s">
        <v>319</v>
      </c>
      <c r="L65" s="17" t="s">
        <v>320</v>
      </c>
      <c r="M65" s="17" t="s">
        <v>452</v>
      </c>
      <c r="N65" s="17" t="s">
        <v>331</v>
      </c>
      <c r="O65" s="17" t="s">
        <v>350</v>
      </c>
      <c r="P65" s="17" t="s">
        <v>318</v>
      </c>
      <c r="Q65" s="26"/>
    </row>
    <row r="66" s="1" customFormat="1" ht="25" customHeight="1" spans="1:17">
      <c r="A66" s="16"/>
      <c r="B66" s="17"/>
      <c r="C66" s="17"/>
      <c r="D66" s="17"/>
      <c r="E66" s="18"/>
      <c r="F66" s="17"/>
      <c r="G66" s="19"/>
      <c r="H66" s="19"/>
      <c r="I66" s="19"/>
      <c r="J66" s="17"/>
      <c r="K66" s="17" t="s">
        <v>306</v>
      </c>
      <c r="L66" s="17" t="s">
        <v>311</v>
      </c>
      <c r="M66" s="17" t="s">
        <v>453</v>
      </c>
      <c r="N66" s="17" t="s">
        <v>331</v>
      </c>
      <c r="O66" s="17" t="s">
        <v>346</v>
      </c>
      <c r="P66" s="17" t="s">
        <v>314</v>
      </c>
      <c r="Q66" s="26"/>
    </row>
    <row r="67" s="1" customFormat="1" ht="37.95" customHeight="1" spans="1:17">
      <c r="A67" s="16"/>
      <c r="B67" s="17"/>
      <c r="C67" s="17"/>
      <c r="D67" s="17"/>
      <c r="E67" s="18"/>
      <c r="F67" s="17"/>
      <c r="G67" s="19"/>
      <c r="H67" s="19"/>
      <c r="I67" s="19"/>
      <c r="J67" s="17"/>
      <c r="K67" s="17" t="s">
        <v>306</v>
      </c>
      <c r="L67" s="17" t="s">
        <v>307</v>
      </c>
      <c r="M67" s="17" t="s">
        <v>443</v>
      </c>
      <c r="N67" s="17" t="s">
        <v>331</v>
      </c>
      <c r="O67" s="17" t="s">
        <v>350</v>
      </c>
      <c r="P67" s="17" t="s">
        <v>318</v>
      </c>
      <c r="Q67" s="26"/>
    </row>
    <row r="68" s="1" customFormat="1" ht="25" customHeight="1" spans="1:17">
      <c r="A68" s="16"/>
      <c r="B68" s="17"/>
      <c r="C68" s="17"/>
      <c r="D68" s="17"/>
      <c r="E68" s="18"/>
      <c r="F68" s="17"/>
      <c r="G68" s="19"/>
      <c r="H68" s="19"/>
      <c r="I68" s="19"/>
      <c r="J68" s="17"/>
      <c r="K68" s="17" t="s">
        <v>306</v>
      </c>
      <c r="L68" s="17" t="s">
        <v>315</v>
      </c>
      <c r="M68" s="17" t="s">
        <v>454</v>
      </c>
      <c r="N68" s="17" t="s">
        <v>331</v>
      </c>
      <c r="O68" s="17" t="s">
        <v>338</v>
      </c>
      <c r="P68" s="17" t="s">
        <v>318</v>
      </c>
      <c r="Q68" s="26"/>
    </row>
    <row r="69" s="1" customFormat="1" ht="25" customHeight="1" spans="1:17">
      <c r="A69" s="16"/>
      <c r="B69" s="17"/>
      <c r="C69" s="17"/>
      <c r="D69" s="17"/>
      <c r="E69" s="18"/>
      <c r="F69" s="17"/>
      <c r="G69" s="19"/>
      <c r="H69" s="19"/>
      <c r="I69" s="19"/>
      <c r="J69" s="17"/>
      <c r="K69" s="17" t="s">
        <v>322</v>
      </c>
      <c r="L69" s="17" t="s">
        <v>323</v>
      </c>
      <c r="M69" s="17" t="s">
        <v>455</v>
      </c>
      <c r="N69" s="17" t="s">
        <v>331</v>
      </c>
      <c r="O69" s="17" t="s">
        <v>338</v>
      </c>
      <c r="P69" s="17" t="s">
        <v>318</v>
      </c>
      <c r="Q69" s="26"/>
    </row>
    <row r="70" s="1" customFormat="1" ht="25" customHeight="1" spans="1:17">
      <c r="A70" s="16"/>
      <c r="B70" s="17"/>
      <c r="C70" s="17" t="s">
        <v>456</v>
      </c>
      <c r="D70" s="17" t="s">
        <v>296</v>
      </c>
      <c r="E70" s="18" t="s">
        <v>457</v>
      </c>
      <c r="F70" s="17" t="s">
        <v>458</v>
      </c>
      <c r="G70" s="19">
        <v>29</v>
      </c>
      <c r="H70" s="19">
        <v>29</v>
      </c>
      <c r="I70" s="19"/>
      <c r="J70" s="17" t="s">
        <v>459</v>
      </c>
      <c r="K70" s="17" t="s">
        <v>306</v>
      </c>
      <c r="L70" s="17" t="s">
        <v>307</v>
      </c>
      <c r="M70" s="17" t="s">
        <v>460</v>
      </c>
      <c r="N70" s="17" t="s">
        <v>303</v>
      </c>
      <c r="O70" s="17" t="s">
        <v>317</v>
      </c>
      <c r="P70" s="17" t="s">
        <v>318</v>
      </c>
      <c r="Q70" s="26"/>
    </row>
    <row r="71" s="1" customFormat="1" ht="25" customHeight="1" spans="1:17">
      <c r="A71" s="16"/>
      <c r="B71" s="17"/>
      <c r="C71" s="17"/>
      <c r="D71" s="17"/>
      <c r="E71" s="18"/>
      <c r="F71" s="17"/>
      <c r="G71" s="19"/>
      <c r="H71" s="19"/>
      <c r="I71" s="19"/>
      <c r="J71" s="17"/>
      <c r="K71" s="17" t="s">
        <v>306</v>
      </c>
      <c r="L71" s="17" t="s">
        <v>311</v>
      </c>
      <c r="M71" s="17" t="s">
        <v>461</v>
      </c>
      <c r="N71" s="17" t="s">
        <v>331</v>
      </c>
      <c r="O71" s="17" t="s">
        <v>436</v>
      </c>
      <c r="P71" s="17" t="s">
        <v>462</v>
      </c>
      <c r="Q71" s="26"/>
    </row>
    <row r="72" s="1" customFormat="1" ht="16.55" customHeight="1" spans="1:17">
      <c r="A72" s="16"/>
      <c r="B72" s="17"/>
      <c r="C72" s="17"/>
      <c r="D72" s="17"/>
      <c r="E72" s="18"/>
      <c r="F72" s="17"/>
      <c r="G72" s="19"/>
      <c r="H72" s="19"/>
      <c r="I72" s="19"/>
      <c r="J72" s="17"/>
      <c r="K72" s="17" t="s">
        <v>306</v>
      </c>
      <c r="L72" s="17" t="s">
        <v>315</v>
      </c>
      <c r="M72" s="17" t="s">
        <v>463</v>
      </c>
      <c r="N72" s="17" t="s">
        <v>309</v>
      </c>
      <c r="O72" s="17" t="s">
        <v>464</v>
      </c>
      <c r="P72" s="17"/>
      <c r="Q72" s="26"/>
    </row>
    <row r="73" s="1" customFormat="1" ht="37.95" customHeight="1" spans="1:17">
      <c r="A73" s="16"/>
      <c r="B73" s="17"/>
      <c r="C73" s="17"/>
      <c r="D73" s="17"/>
      <c r="E73" s="18"/>
      <c r="F73" s="17"/>
      <c r="G73" s="19"/>
      <c r="H73" s="19"/>
      <c r="I73" s="19"/>
      <c r="J73" s="17"/>
      <c r="K73" s="17" t="s">
        <v>322</v>
      </c>
      <c r="L73" s="17" t="s">
        <v>323</v>
      </c>
      <c r="M73" s="17" t="s">
        <v>465</v>
      </c>
      <c r="N73" s="17" t="s">
        <v>309</v>
      </c>
      <c r="O73" s="17" t="s">
        <v>310</v>
      </c>
      <c r="P73" s="17"/>
      <c r="Q73" s="26"/>
    </row>
    <row r="74" s="1" customFormat="1" ht="25" customHeight="1" spans="1:17">
      <c r="A74" s="16"/>
      <c r="B74" s="17"/>
      <c r="C74" s="17"/>
      <c r="D74" s="17"/>
      <c r="E74" s="18"/>
      <c r="F74" s="17"/>
      <c r="G74" s="19"/>
      <c r="H74" s="19"/>
      <c r="I74" s="19"/>
      <c r="J74" s="17"/>
      <c r="K74" s="17" t="s">
        <v>319</v>
      </c>
      <c r="L74" s="17" t="s">
        <v>320</v>
      </c>
      <c r="M74" s="17" t="s">
        <v>466</v>
      </c>
      <c r="N74" s="17" t="s">
        <v>331</v>
      </c>
      <c r="O74" s="17" t="s">
        <v>338</v>
      </c>
      <c r="P74" s="17" t="s">
        <v>318</v>
      </c>
      <c r="Q74" s="26"/>
    </row>
    <row r="75" s="1" customFormat="1" ht="16.55" customHeight="1" spans="1:17">
      <c r="A75" s="16"/>
      <c r="B75" s="17"/>
      <c r="C75" s="17"/>
      <c r="D75" s="17"/>
      <c r="E75" s="18"/>
      <c r="F75" s="17"/>
      <c r="G75" s="19"/>
      <c r="H75" s="19"/>
      <c r="I75" s="19"/>
      <c r="J75" s="17"/>
      <c r="K75" s="17" t="s">
        <v>300</v>
      </c>
      <c r="L75" s="17" t="s">
        <v>301</v>
      </c>
      <c r="M75" s="17" t="s">
        <v>467</v>
      </c>
      <c r="N75" s="17" t="s">
        <v>303</v>
      </c>
      <c r="O75" s="17" t="s">
        <v>468</v>
      </c>
      <c r="P75" s="17" t="s">
        <v>373</v>
      </c>
      <c r="Q75" s="26"/>
    </row>
    <row r="76" s="1" customFormat="1" ht="18.95" customHeight="1" spans="1:17">
      <c r="A76" s="16"/>
      <c r="B76" s="17"/>
      <c r="C76" s="17" t="s">
        <v>469</v>
      </c>
      <c r="D76" s="17" t="s">
        <v>296</v>
      </c>
      <c r="E76" s="18" t="s">
        <v>470</v>
      </c>
      <c r="F76" s="17" t="s">
        <v>471</v>
      </c>
      <c r="G76" s="19">
        <v>69</v>
      </c>
      <c r="H76" s="19">
        <v>69</v>
      </c>
      <c r="I76" s="19"/>
      <c r="J76" s="17" t="s">
        <v>472</v>
      </c>
      <c r="K76" s="17" t="s">
        <v>300</v>
      </c>
      <c r="L76" s="17" t="s">
        <v>301</v>
      </c>
      <c r="M76" s="17" t="s">
        <v>293</v>
      </c>
      <c r="N76" s="17" t="s">
        <v>303</v>
      </c>
      <c r="O76" s="17" t="s">
        <v>473</v>
      </c>
      <c r="P76" s="17" t="s">
        <v>305</v>
      </c>
      <c r="Q76" s="26"/>
    </row>
    <row r="77" s="1" customFormat="1" ht="25" customHeight="1" spans="1:17">
      <c r="A77" s="16"/>
      <c r="B77" s="17"/>
      <c r="C77" s="17"/>
      <c r="D77" s="17"/>
      <c r="E77" s="18"/>
      <c r="F77" s="17"/>
      <c r="G77" s="19"/>
      <c r="H77" s="19"/>
      <c r="I77" s="19"/>
      <c r="J77" s="17"/>
      <c r="K77" s="17" t="s">
        <v>306</v>
      </c>
      <c r="L77" s="17" t="s">
        <v>311</v>
      </c>
      <c r="M77" s="17" t="s">
        <v>474</v>
      </c>
      <c r="N77" s="17" t="s">
        <v>331</v>
      </c>
      <c r="O77" s="17" t="s">
        <v>422</v>
      </c>
      <c r="P77" s="17" t="s">
        <v>475</v>
      </c>
      <c r="Q77" s="26"/>
    </row>
    <row r="78" s="1" customFormat="1" ht="37.95" customHeight="1" spans="1:17">
      <c r="A78" s="16"/>
      <c r="B78" s="17"/>
      <c r="C78" s="17"/>
      <c r="D78" s="17"/>
      <c r="E78" s="18"/>
      <c r="F78" s="17"/>
      <c r="G78" s="19"/>
      <c r="H78" s="19"/>
      <c r="I78" s="19"/>
      <c r="J78" s="17"/>
      <c r="K78" s="17" t="s">
        <v>306</v>
      </c>
      <c r="L78" s="17" t="s">
        <v>307</v>
      </c>
      <c r="M78" s="17" t="s">
        <v>476</v>
      </c>
      <c r="N78" s="17" t="s">
        <v>331</v>
      </c>
      <c r="O78" s="17" t="s">
        <v>376</v>
      </c>
      <c r="P78" s="17" t="s">
        <v>318</v>
      </c>
      <c r="Q78" s="26"/>
    </row>
    <row r="79" s="1" customFormat="1" ht="62.95" customHeight="1" spans="1:17">
      <c r="A79" s="16"/>
      <c r="B79" s="17"/>
      <c r="C79" s="17"/>
      <c r="D79" s="17"/>
      <c r="E79" s="18"/>
      <c r="F79" s="17"/>
      <c r="G79" s="19"/>
      <c r="H79" s="19"/>
      <c r="I79" s="19"/>
      <c r="J79" s="17"/>
      <c r="K79" s="17" t="s">
        <v>306</v>
      </c>
      <c r="L79" s="17" t="s">
        <v>315</v>
      </c>
      <c r="M79" s="17" t="s">
        <v>477</v>
      </c>
      <c r="N79" s="17" t="s">
        <v>331</v>
      </c>
      <c r="O79" s="17" t="s">
        <v>350</v>
      </c>
      <c r="P79" s="17" t="s">
        <v>318</v>
      </c>
      <c r="Q79" s="26"/>
    </row>
    <row r="80" s="1" customFormat="1" ht="50" customHeight="1" spans="1:17">
      <c r="A80" s="16"/>
      <c r="B80" s="17"/>
      <c r="C80" s="17"/>
      <c r="D80" s="17"/>
      <c r="E80" s="18"/>
      <c r="F80" s="17"/>
      <c r="G80" s="19"/>
      <c r="H80" s="19"/>
      <c r="I80" s="19"/>
      <c r="J80" s="17"/>
      <c r="K80" s="17" t="s">
        <v>319</v>
      </c>
      <c r="L80" s="17" t="s">
        <v>320</v>
      </c>
      <c r="M80" s="17" t="s">
        <v>478</v>
      </c>
      <c r="N80" s="17" t="s">
        <v>331</v>
      </c>
      <c r="O80" s="17" t="s">
        <v>376</v>
      </c>
      <c r="P80" s="17" t="s">
        <v>318</v>
      </c>
      <c r="Q80" s="26"/>
    </row>
    <row r="81" s="1" customFormat="1" ht="50" customHeight="1" spans="1:17">
      <c r="A81" s="16"/>
      <c r="B81" s="17"/>
      <c r="C81" s="17"/>
      <c r="D81" s="17"/>
      <c r="E81" s="18"/>
      <c r="F81" s="17"/>
      <c r="G81" s="19"/>
      <c r="H81" s="19"/>
      <c r="I81" s="19"/>
      <c r="J81" s="17"/>
      <c r="K81" s="17" t="s">
        <v>322</v>
      </c>
      <c r="L81" s="17" t="s">
        <v>323</v>
      </c>
      <c r="M81" s="17" t="s">
        <v>479</v>
      </c>
      <c r="N81" s="17" t="s">
        <v>309</v>
      </c>
      <c r="O81" s="17" t="s">
        <v>480</v>
      </c>
      <c r="P81" s="17"/>
      <c r="Q81" s="26"/>
    </row>
    <row r="82" s="1" customFormat="1" ht="37.95" customHeight="1" spans="1:17">
      <c r="A82" s="16"/>
      <c r="B82" s="17"/>
      <c r="C82" s="17" t="s">
        <v>481</v>
      </c>
      <c r="D82" s="17" t="s">
        <v>296</v>
      </c>
      <c r="E82" s="18" t="s">
        <v>482</v>
      </c>
      <c r="F82" s="17" t="s">
        <v>483</v>
      </c>
      <c r="G82" s="19">
        <v>143.76</v>
      </c>
      <c r="H82" s="19">
        <v>143.76</v>
      </c>
      <c r="I82" s="19"/>
      <c r="J82" s="17" t="s">
        <v>484</v>
      </c>
      <c r="K82" s="17" t="s">
        <v>306</v>
      </c>
      <c r="L82" s="17" t="s">
        <v>307</v>
      </c>
      <c r="M82" s="17" t="s">
        <v>485</v>
      </c>
      <c r="N82" s="17" t="s">
        <v>309</v>
      </c>
      <c r="O82" s="17" t="s">
        <v>485</v>
      </c>
      <c r="P82" s="17" t="s">
        <v>486</v>
      </c>
      <c r="Q82" s="26"/>
    </row>
    <row r="83" s="1" customFormat="1" ht="87.95" customHeight="1" spans="1:17">
      <c r="A83" s="16"/>
      <c r="B83" s="17"/>
      <c r="C83" s="17"/>
      <c r="D83" s="17"/>
      <c r="E83" s="18"/>
      <c r="F83" s="17"/>
      <c r="G83" s="19"/>
      <c r="H83" s="19"/>
      <c r="I83" s="19"/>
      <c r="J83" s="17"/>
      <c r="K83" s="17" t="s">
        <v>306</v>
      </c>
      <c r="L83" s="17" t="s">
        <v>311</v>
      </c>
      <c r="M83" s="17" t="s">
        <v>487</v>
      </c>
      <c r="N83" s="17" t="s">
        <v>303</v>
      </c>
      <c r="O83" s="17" t="s">
        <v>488</v>
      </c>
      <c r="P83" s="17" t="s">
        <v>475</v>
      </c>
      <c r="Q83" s="26"/>
    </row>
    <row r="84" s="1" customFormat="1" ht="37.95" customHeight="1" spans="1:17">
      <c r="A84" s="16"/>
      <c r="B84" s="17"/>
      <c r="C84" s="17"/>
      <c r="D84" s="17"/>
      <c r="E84" s="18"/>
      <c r="F84" s="17"/>
      <c r="G84" s="19"/>
      <c r="H84" s="19"/>
      <c r="I84" s="19"/>
      <c r="J84" s="17"/>
      <c r="K84" s="17" t="s">
        <v>306</v>
      </c>
      <c r="L84" s="17" t="s">
        <v>315</v>
      </c>
      <c r="M84" s="17" t="s">
        <v>489</v>
      </c>
      <c r="N84" s="17" t="s">
        <v>309</v>
      </c>
      <c r="O84" s="17" t="s">
        <v>490</v>
      </c>
      <c r="P84" s="17" t="s">
        <v>486</v>
      </c>
      <c r="Q84" s="26"/>
    </row>
    <row r="85" s="1" customFormat="1" ht="50" customHeight="1" spans="1:17">
      <c r="A85" s="16"/>
      <c r="B85" s="17"/>
      <c r="C85" s="17"/>
      <c r="D85" s="17"/>
      <c r="E85" s="18"/>
      <c r="F85" s="17"/>
      <c r="G85" s="19"/>
      <c r="H85" s="19"/>
      <c r="I85" s="19"/>
      <c r="J85" s="17"/>
      <c r="K85" s="17" t="s">
        <v>322</v>
      </c>
      <c r="L85" s="17" t="s">
        <v>323</v>
      </c>
      <c r="M85" s="17" t="s">
        <v>491</v>
      </c>
      <c r="N85" s="17" t="s">
        <v>309</v>
      </c>
      <c r="O85" s="17" t="s">
        <v>491</v>
      </c>
      <c r="P85" s="17" t="s">
        <v>486</v>
      </c>
      <c r="Q85" s="26"/>
    </row>
    <row r="86" s="1" customFormat="1" ht="62.95" customHeight="1" spans="1:17">
      <c r="A86" s="16"/>
      <c r="B86" s="17"/>
      <c r="C86" s="17"/>
      <c r="D86" s="17"/>
      <c r="E86" s="18"/>
      <c r="F86" s="17"/>
      <c r="G86" s="19"/>
      <c r="H86" s="19"/>
      <c r="I86" s="19"/>
      <c r="J86" s="17"/>
      <c r="K86" s="17" t="s">
        <v>319</v>
      </c>
      <c r="L86" s="17" t="s">
        <v>320</v>
      </c>
      <c r="M86" s="17" t="s">
        <v>492</v>
      </c>
      <c r="N86" s="17" t="s">
        <v>331</v>
      </c>
      <c r="O86" s="17" t="s">
        <v>375</v>
      </c>
      <c r="P86" s="17" t="s">
        <v>318</v>
      </c>
      <c r="Q86" s="26"/>
    </row>
    <row r="87" s="1" customFormat="1" ht="25" customHeight="1" spans="1:17">
      <c r="A87" s="16"/>
      <c r="B87" s="17"/>
      <c r="C87" s="17"/>
      <c r="D87" s="17"/>
      <c r="E87" s="18"/>
      <c r="F87" s="17"/>
      <c r="G87" s="19"/>
      <c r="H87" s="19"/>
      <c r="I87" s="19"/>
      <c r="J87" s="17"/>
      <c r="K87" s="17" t="s">
        <v>300</v>
      </c>
      <c r="L87" s="17" t="s">
        <v>301</v>
      </c>
      <c r="M87" s="17" t="s">
        <v>493</v>
      </c>
      <c r="N87" s="17" t="s">
        <v>309</v>
      </c>
      <c r="O87" s="17" t="s">
        <v>493</v>
      </c>
      <c r="P87" s="17" t="s">
        <v>486</v>
      </c>
      <c r="Q87" s="26"/>
    </row>
    <row r="88" s="1" customFormat="1" ht="16.55" customHeight="1" spans="1:17">
      <c r="A88" s="16"/>
      <c r="B88" s="17"/>
      <c r="C88" s="17" t="s">
        <v>494</v>
      </c>
      <c r="D88" s="17" t="s">
        <v>296</v>
      </c>
      <c r="E88" s="18" t="s">
        <v>495</v>
      </c>
      <c r="F88" s="17" t="s">
        <v>496</v>
      </c>
      <c r="G88" s="19">
        <v>7.89</v>
      </c>
      <c r="H88" s="19">
        <v>7.89</v>
      </c>
      <c r="I88" s="19"/>
      <c r="J88" s="17" t="s">
        <v>497</v>
      </c>
      <c r="K88" s="17" t="s">
        <v>322</v>
      </c>
      <c r="L88" s="17" t="s">
        <v>323</v>
      </c>
      <c r="M88" s="17" t="s">
        <v>498</v>
      </c>
      <c r="N88" s="17" t="s">
        <v>331</v>
      </c>
      <c r="O88" s="17" t="s">
        <v>350</v>
      </c>
      <c r="P88" s="17" t="s">
        <v>318</v>
      </c>
      <c r="Q88" s="26"/>
    </row>
    <row r="89" s="1" customFormat="1" ht="16.55" customHeight="1" spans="1:17">
      <c r="A89" s="16"/>
      <c r="B89" s="17"/>
      <c r="C89" s="17"/>
      <c r="D89" s="17"/>
      <c r="E89" s="18"/>
      <c r="F89" s="17"/>
      <c r="G89" s="19"/>
      <c r="H89" s="19"/>
      <c r="I89" s="19"/>
      <c r="J89" s="17"/>
      <c r="K89" s="17" t="s">
        <v>322</v>
      </c>
      <c r="L89" s="17" t="s">
        <v>323</v>
      </c>
      <c r="M89" s="17" t="s">
        <v>499</v>
      </c>
      <c r="N89" s="17" t="s">
        <v>331</v>
      </c>
      <c r="O89" s="17" t="s">
        <v>500</v>
      </c>
      <c r="P89" s="17" t="s">
        <v>501</v>
      </c>
      <c r="Q89" s="26"/>
    </row>
    <row r="90" s="1" customFormat="1" ht="16.55" customHeight="1" spans="1:17">
      <c r="A90" s="16"/>
      <c r="B90" s="17"/>
      <c r="C90" s="17"/>
      <c r="D90" s="17"/>
      <c r="E90" s="18"/>
      <c r="F90" s="17"/>
      <c r="G90" s="19"/>
      <c r="H90" s="19"/>
      <c r="I90" s="19"/>
      <c r="J90" s="17"/>
      <c r="K90" s="17" t="s">
        <v>306</v>
      </c>
      <c r="L90" s="17" t="s">
        <v>311</v>
      </c>
      <c r="M90" s="17" t="s">
        <v>502</v>
      </c>
      <c r="N90" s="17" t="s">
        <v>303</v>
      </c>
      <c r="O90" s="17" t="s">
        <v>366</v>
      </c>
      <c r="P90" s="17" t="s">
        <v>503</v>
      </c>
      <c r="Q90" s="26"/>
    </row>
    <row r="91" s="1" customFormat="1" ht="25" customHeight="1" spans="1:17">
      <c r="A91" s="16"/>
      <c r="B91" s="17"/>
      <c r="C91" s="17"/>
      <c r="D91" s="17"/>
      <c r="E91" s="18"/>
      <c r="F91" s="17"/>
      <c r="G91" s="19"/>
      <c r="H91" s="19"/>
      <c r="I91" s="19"/>
      <c r="J91" s="17"/>
      <c r="K91" s="17" t="s">
        <v>306</v>
      </c>
      <c r="L91" s="17" t="s">
        <v>311</v>
      </c>
      <c r="M91" s="17" t="s">
        <v>504</v>
      </c>
      <c r="N91" s="17" t="s">
        <v>303</v>
      </c>
      <c r="O91" s="17" t="s">
        <v>366</v>
      </c>
      <c r="P91" s="17" t="s">
        <v>503</v>
      </c>
      <c r="Q91" s="26"/>
    </row>
    <row r="92" s="1" customFormat="1" ht="16.55" customHeight="1" spans="1:17">
      <c r="A92" s="16"/>
      <c r="B92" s="17"/>
      <c r="C92" s="17"/>
      <c r="D92" s="17"/>
      <c r="E92" s="18"/>
      <c r="F92" s="17"/>
      <c r="G92" s="19"/>
      <c r="H92" s="19"/>
      <c r="I92" s="19"/>
      <c r="J92" s="17"/>
      <c r="K92" s="17" t="s">
        <v>306</v>
      </c>
      <c r="L92" s="17" t="s">
        <v>307</v>
      </c>
      <c r="M92" s="17" t="s">
        <v>505</v>
      </c>
      <c r="N92" s="17" t="s">
        <v>331</v>
      </c>
      <c r="O92" s="17" t="s">
        <v>506</v>
      </c>
      <c r="P92" s="17" t="s">
        <v>318</v>
      </c>
      <c r="Q92" s="26"/>
    </row>
    <row r="93" s="1" customFormat="1" ht="16.55" customHeight="1" spans="1:17">
      <c r="A93" s="16"/>
      <c r="B93" s="17"/>
      <c r="C93" s="17"/>
      <c r="D93" s="17"/>
      <c r="E93" s="18"/>
      <c r="F93" s="17"/>
      <c r="G93" s="19"/>
      <c r="H93" s="19"/>
      <c r="I93" s="19"/>
      <c r="J93" s="17"/>
      <c r="K93" s="17" t="s">
        <v>306</v>
      </c>
      <c r="L93" s="17" t="s">
        <v>315</v>
      </c>
      <c r="M93" s="17" t="s">
        <v>507</v>
      </c>
      <c r="N93" s="17" t="s">
        <v>331</v>
      </c>
      <c r="O93" s="17" t="s">
        <v>350</v>
      </c>
      <c r="P93" s="17" t="s">
        <v>318</v>
      </c>
      <c r="Q93" s="26"/>
    </row>
    <row r="94" s="1" customFormat="1" ht="25" customHeight="1" spans="1:17">
      <c r="A94" s="16"/>
      <c r="B94" s="17"/>
      <c r="C94" s="17"/>
      <c r="D94" s="17"/>
      <c r="E94" s="18"/>
      <c r="F94" s="17"/>
      <c r="G94" s="19"/>
      <c r="H94" s="19"/>
      <c r="I94" s="19"/>
      <c r="J94" s="17"/>
      <c r="K94" s="17" t="s">
        <v>306</v>
      </c>
      <c r="L94" s="17" t="s">
        <v>315</v>
      </c>
      <c r="M94" s="17" t="s">
        <v>508</v>
      </c>
      <c r="N94" s="17" t="s">
        <v>331</v>
      </c>
      <c r="O94" s="17" t="s">
        <v>338</v>
      </c>
      <c r="P94" s="17" t="s">
        <v>318</v>
      </c>
      <c r="Q94" s="26"/>
    </row>
    <row r="95" s="1" customFormat="1" ht="25" customHeight="1" spans="1:17">
      <c r="A95" s="16"/>
      <c r="B95" s="17"/>
      <c r="C95" s="17"/>
      <c r="D95" s="17"/>
      <c r="E95" s="18"/>
      <c r="F95" s="17"/>
      <c r="G95" s="19"/>
      <c r="H95" s="19"/>
      <c r="I95" s="19"/>
      <c r="J95" s="17"/>
      <c r="K95" s="17" t="s">
        <v>319</v>
      </c>
      <c r="L95" s="17" t="s">
        <v>320</v>
      </c>
      <c r="M95" s="17" t="s">
        <v>509</v>
      </c>
      <c r="N95" s="17" t="s">
        <v>331</v>
      </c>
      <c r="O95" s="17" t="s">
        <v>338</v>
      </c>
      <c r="P95" s="17" t="s">
        <v>318</v>
      </c>
      <c r="Q95" s="26"/>
    </row>
    <row r="96" s="1" customFormat="1" ht="16.55" customHeight="1" spans="1:17">
      <c r="A96" s="16"/>
      <c r="B96" s="17"/>
      <c r="C96" s="17"/>
      <c r="D96" s="17"/>
      <c r="E96" s="18"/>
      <c r="F96" s="17"/>
      <c r="G96" s="19"/>
      <c r="H96" s="19"/>
      <c r="I96" s="19"/>
      <c r="J96" s="17"/>
      <c r="K96" s="17" t="s">
        <v>300</v>
      </c>
      <c r="L96" s="17" t="s">
        <v>301</v>
      </c>
      <c r="M96" s="17" t="s">
        <v>510</v>
      </c>
      <c r="N96" s="17" t="s">
        <v>303</v>
      </c>
      <c r="O96" s="17" t="s">
        <v>317</v>
      </c>
      <c r="P96" s="17" t="s">
        <v>318</v>
      </c>
      <c r="Q96" s="26"/>
    </row>
    <row r="97" s="1" customFormat="1" ht="25" customHeight="1" spans="1:17">
      <c r="A97" s="16"/>
      <c r="B97" s="17"/>
      <c r="C97" s="17" t="s">
        <v>511</v>
      </c>
      <c r="D97" s="17" t="s">
        <v>296</v>
      </c>
      <c r="E97" s="18" t="s">
        <v>512</v>
      </c>
      <c r="F97" s="17" t="s">
        <v>513</v>
      </c>
      <c r="G97" s="19">
        <v>13.5</v>
      </c>
      <c r="H97" s="19">
        <v>13.5</v>
      </c>
      <c r="I97" s="19"/>
      <c r="J97" s="17" t="s">
        <v>514</v>
      </c>
      <c r="K97" s="17" t="s">
        <v>319</v>
      </c>
      <c r="L97" s="17" t="s">
        <v>320</v>
      </c>
      <c r="M97" s="17" t="s">
        <v>515</v>
      </c>
      <c r="N97" s="17" t="s">
        <v>331</v>
      </c>
      <c r="O97" s="17" t="s">
        <v>338</v>
      </c>
      <c r="P97" s="17" t="s">
        <v>318</v>
      </c>
      <c r="Q97" s="26"/>
    </row>
    <row r="98" s="1" customFormat="1" ht="16.55" customHeight="1" spans="1:17">
      <c r="A98" s="16"/>
      <c r="B98" s="17"/>
      <c r="C98" s="17"/>
      <c r="D98" s="17"/>
      <c r="E98" s="18"/>
      <c r="F98" s="17"/>
      <c r="G98" s="19"/>
      <c r="H98" s="19"/>
      <c r="I98" s="19"/>
      <c r="J98" s="17"/>
      <c r="K98" s="17" t="s">
        <v>300</v>
      </c>
      <c r="L98" s="17" t="s">
        <v>301</v>
      </c>
      <c r="M98" s="17" t="s">
        <v>516</v>
      </c>
      <c r="N98" s="17" t="s">
        <v>309</v>
      </c>
      <c r="O98" s="17" t="s">
        <v>517</v>
      </c>
      <c r="P98" s="17"/>
      <c r="Q98" s="26"/>
    </row>
    <row r="99" s="1" customFormat="1" ht="16.55" customHeight="1" spans="1:17">
      <c r="A99" s="16"/>
      <c r="B99" s="17"/>
      <c r="C99" s="17"/>
      <c r="D99" s="17"/>
      <c r="E99" s="18"/>
      <c r="F99" s="17"/>
      <c r="G99" s="19"/>
      <c r="H99" s="19"/>
      <c r="I99" s="19"/>
      <c r="J99" s="17"/>
      <c r="K99" s="17" t="s">
        <v>306</v>
      </c>
      <c r="L99" s="17" t="s">
        <v>311</v>
      </c>
      <c r="M99" s="17" t="s">
        <v>518</v>
      </c>
      <c r="N99" s="17" t="s">
        <v>331</v>
      </c>
      <c r="O99" s="17" t="s">
        <v>519</v>
      </c>
      <c r="P99" s="17" t="s">
        <v>357</v>
      </c>
      <c r="Q99" s="26"/>
    </row>
    <row r="100" s="1" customFormat="1" ht="16.55" customHeight="1" spans="1:17">
      <c r="A100" s="16"/>
      <c r="B100" s="17"/>
      <c r="C100" s="17"/>
      <c r="D100" s="17"/>
      <c r="E100" s="18"/>
      <c r="F100" s="17"/>
      <c r="G100" s="19"/>
      <c r="H100" s="19"/>
      <c r="I100" s="19"/>
      <c r="J100" s="17"/>
      <c r="K100" s="17" t="s">
        <v>306</v>
      </c>
      <c r="L100" s="17" t="s">
        <v>307</v>
      </c>
      <c r="M100" s="17" t="s">
        <v>520</v>
      </c>
      <c r="N100" s="17" t="s">
        <v>303</v>
      </c>
      <c r="O100" s="17" t="s">
        <v>317</v>
      </c>
      <c r="P100" s="17" t="s">
        <v>318</v>
      </c>
      <c r="Q100" s="26"/>
    </row>
    <row r="101" s="1" customFormat="1" ht="16.55" customHeight="1" spans="1:17">
      <c r="A101" s="16"/>
      <c r="B101" s="17"/>
      <c r="C101" s="17"/>
      <c r="D101" s="17"/>
      <c r="E101" s="18"/>
      <c r="F101" s="17"/>
      <c r="G101" s="19"/>
      <c r="H101" s="19"/>
      <c r="I101" s="19"/>
      <c r="J101" s="17"/>
      <c r="K101" s="17" t="s">
        <v>306</v>
      </c>
      <c r="L101" s="17" t="s">
        <v>315</v>
      </c>
      <c r="M101" s="17" t="s">
        <v>521</v>
      </c>
      <c r="N101" s="17" t="s">
        <v>331</v>
      </c>
      <c r="O101" s="17" t="s">
        <v>350</v>
      </c>
      <c r="P101" s="17" t="s">
        <v>318</v>
      </c>
      <c r="Q101" s="26"/>
    </row>
    <row r="102" s="1" customFormat="1" ht="25" customHeight="1" spans="1:17">
      <c r="A102" s="16"/>
      <c r="B102" s="17"/>
      <c r="C102" s="17"/>
      <c r="D102" s="17"/>
      <c r="E102" s="18"/>
      <c r="F102" s="17"/>
      <c r="G102" s="19"/>
      <c r="H102" s="19"/>
      <c r="I102" s="19"/>
      <c r="J102" s="17"/>
      <c r="K102" s="17" t="s">
        <v>322</v>
      </c>
      <c r="L102" s="17" t="s">
        <v>323</v>
      </c>
      <c r="M102" s="17" t="s">
        <v>522</v>
      </c>
      <c r="N102" s="17" t="s">
        <v>331</v>
      </c>
      <c r="O102" s="17" t="s">
        <v>317</v>
      </c>
      <c r="P102" s="17" t="s">
        <v>318</v>
      </c>
      <c r="Q102" s="26"/>
    </row>
    <row r="103" s="1" customFormat="1" ht="37.95" customHeight="1" spans="1:17">
      <c r="A103" s="16"/>
      <c r="B103" s="17"/>
      <c r="C103" s="17" t="s">
        <v>523</v>
      </c>
      <c r="D103" s="17" t="s">
        <v>296</v>
      </c>
      <c r="E103" s="18" t="s">
        <v>524</v>
      </c>
      <c r="F103" s="17" t="s">
        <v>525</v>
      </c>
      <c r="G103" s="19">
        <v>112.54</v>
      </c>
      <c r="H103" s="19">
        <v>112.54</v>
      </c>
      <c r="I103" s="19"/>
      <c r="J103" s="17" t="s">
        <v>526</v>
      </c>
      <c r="K103" s="17" t="s">
        <v>300</v>
      </c>
      <c r="L103" s="17" t="s">
        <v>301</v>
      </c>
      <c r="M103" s="17" t="s">
        <v>527</v>
      </c>
      <c r="N103" s="17" t="s">
        <v>303</v>
      </c>
      <c r="O103" s="17" t="s">
        <v>528</v>
      </c>
      <c r="P103" s="17" t="s">
        <v>305</v>
      </c>
      <c r="Q103" s="26"/>
    </row>
    <row r="104" s="1" customFormat="1" ht="37.95" customHeight="1" spans="1:17">
      <c r="A104" s="16"/>
      <c r="B104" s="17"/>
      <c r="C104" s="17"/>
      <c r="D104" s="17"/>
      <c r="E104" s="18"/>
      <c r="F104" s="17"/>
      <c r="G104" s="19"/>
      <c r="H104" s="19"/>
      <c r="I104" s="19"/>
      <c r="J104" s="17"/>
      <c r="K104" s="17" t="s">
        <v>306</v>
      </c>
      <c r="L104" s="17" t="s">
        <v>311</v>
      </c>
      <c r="M104" s="17" t="s">
        <v>529</v>
      </c>
      <c r="N104" s="17" t="s">
        <v>303</v>
      </c>
      <c r="O104" s="17" t="s">
        <v>317</v>
      </c>
      <c r="P104" s="17" t="s">
        <v>318</v>
      </c>
      <c r="Q104" s="26"/>
    </row>
    <row r="105" s="1" customFormat="1" ht="37.95" customHeight="1" spans="1:17">
      <c r="A105" s="16"/>
      <c r="B105" s="17"/>
      <c r="C105" s="17"/>
      <c r="D105" s="17"/>
      <c r="E105" s="18"/>
      <c r="F105" s="17"/>
      <c r="G105" s="19"/>
      <c r="H105" s="19"/>
      <c r="I105" s="19"/>
      <c r="J105" s="17"/>
      <c r="K105" s="17" t="s">
        <v>306</v>
      </c>
      <c r="L105" s="17" t="s">
        <v>315</v>
      </c>
      <c r="M105" s="17" t="s">
        <v>530</v>
      </c>
      <c r="N105" s="17" t="s">
        <v>309</v>
      </c>
      <c r="O105" s="17" t="s">
        <v>531</v>
      </c>
      <c r="P105" s="17"/>
      <c r="Q105" s="26"/>
    </row>
    <row r="106" s="1" customFormat="1" ht="25" customHeight="1" spans="1:17">
      <c r="A106" s="16"/>
      <c r="B106" s="17"/>
      <c r="C106" s="17"/>
      <c r="D106" s="17"/>
      <c r="E106" s="18"/>
      <c r="F106" s="17"/>
      <c r="G106" s="19"/>
      <c r="H106" s="19"/>
      <c r="I106" s="19"/>
      <c r="J106" s="17"/>
      <c r="K106" s="17" t="s">
        <v>306</v>
      </c>
      <c r="L106" s="17" t="s">
        <v>307</v>
      </c>
      <c r="M106" s="17" t="s">
        <v>532</v>
      </c>
      <c r="N106" s="17" t="s">
        <v>303</v>
      </c>
      <c r="O106" s="17" t="s">
        <v>317</v>
      </c>
      <c r="P106" s="17" t="s">
        <v>318</v>
      </c>
      <c r="Q106" s="26"/>
    </row>
    <row r="107" s="1" customFormat="1" ht="25" customHeight="1" spans="1:17">
      <c r="A107" s="16"/>
      <c r="B107" s="17"/>
      <c r="C107" s="17"/>
      <c r="D107" s="17"/>
      <c r="E107" s="18"/>
      <c r="F107" s="17"/>
      <c r="G107" s="19"/>
      <c r="H107" s="19"/>
      <c r="I107" s="19"/>
      <c r="J107" s="17"/>
      <c r="K107" s="17" t="s">
        <v>319</v>
      </c>
      <c r="L107" s="17" t="s">
        <v>320</v>
      </c>
      <c r="M107" s="17" t="s">
        <v>533</v>
      </c>
      <c r="N107" s="17" t="s">
        <v>303</v>
      </c>
      <c r="O107" s="17" t="s">
        <v>317</v>
      </c>
      <c r="P107" s="17" t="s">
        <v>318</v>
      </c>
      <c r="Q107" s="26"/>
    </row>
    <row r="108" s="1" customFormat="1" ht="37.95" customHeight="1" spans="1:17">
      <c r="A108" s="16"/>
      <c r="B108" s="17"/>
      <c r="C108" s="17"/>
      <c r="D108" s="17"/>
      <c r="E108" s="18"/>
      <c r="F108" s="17"/>
      <c r="G108" s="19"/>
      <c r="H108" s="19"/>
      <c r="I108" s="19"/>
      <c r="J108" s="17"/>
      <c r="K108" s="17" t="s">
        <v>322</v>
      </c>
      <c r="L108" s="17" t="s">
        <v>323</v>
      </c>
      <c r="M108" s="17" t="s">
        <v>534</v>
      </c>
      <c r="N108" s="17" t="s">
        <v>309</v>
      </c>
      <c r="O108" s="17" t="s">
        <v>535</v>
      </c>
      <c r="P108" s="17"/>
      <c r="Q108" s="26"/>
    </row>
    <row r="109" s="1" customFormat="1" ht="16.55" customHeight="1" spans="1:17">
      <c r="A109" s="16"/>
      <c r="B109" s="17"/>
      <c r="C109" s="17" t="s">
        <v>536</v>
      </c>
      <c r="D109" s="17" t="s">
        <v>296</v>
      </c>
      <c r="E109" s="18" t="s">
        <v>537</v>
      </c>
      <c r="F109" s="17" t="s">
        <v>538</v>
      </c>
      <c r="G109" s="19">
        <v>6</v>
      </c>
      <c r="H109" s="19">
        <v>6</v>
      </c>
      <c r="I109" s="19"/>
      <c r="J109" s="17" t="s">
        <v>539</v>
      </c>
      <c r="K109" s="17" t="s">
        <v>306</v>
      </c>
      <c r="L109" s="17" t="s">
        <v>315</v>
      </c>
      <c r="M109" s="17" t="s">
        <v>540</v>
      </c>
      <c r="N109" s="17" t="s">
        <v>541</v>
      </c>
      <c r="O109" s="17" t="s">
        <v>376</v>
      </c>
      <c r="P109" s="17" t="s">
        <v>318</v>
      </c>
      <c r="Q109" s="26"/>
    </row>
    <row r="110" s="1" customFormat="1" ht="25" customHeight="1" spans="1:17">
      <c r="A110" s="16"/>
      <c r="B110" s="17"/>
      <c r="C110" s="17"/>
      <c r="D110" s="17"/>
      <c r="E110" s="18"/>
      <c r="F110" s="17"/>
      <c r="G110" s="19"/>
      <c r="H110" s="19"/>
      <c r="I110" s="19"/>
      <c r="J110" s="17"/>
      <c r="K110" s="17" t="s">
        <v>306</v>
      </c>
      <c r="L110" s="17" t="s">
        <v>311</v>
      </c>
      <c r="M110" s="17" t="s">
        <v>542</v>
      </c>
      <c r="N110" s="17" t="s">
        <v>331</v>
      </c>
      <c r="O110" s="17" t="s">
        <v>317</v>
      </c>
      <c r="P110" s="17" t="s">
        <v>423</v>
      </c>
      <c r="Q110" s="26"/>
    </row>
    <row r="111" s="1" customFormat="1" ht="25" customHeight="1" spans="1:17">
      <c r="A111" s="16"/>
      <c r="B111" s="17"/>
      <c r="C111" s="17"/>
      <c r="D111" s="17"/>
      <c r="E111" s="18"/>
      <c r="F111" s="17"/>
      <c r="G111" s="19"/>
      <c r="H111" s="19"/>
      <c r="I111" s="19"/>
      <c r="J111" s="17"/>
      <c r="K111" s="17" t="s">
        <v>306</v>
      </c>
      <c r="L111" s="17" t="s">
        <v>307</v>
      </c>
      <c r="M111" s="17" t="s">
        <v>543</v>
      </c>
      <c r="N111" s="17" t="s">
        <v>303</v>
      </c>
      <c r="O111" s="17" t="s">
        <v>317</v>
      </c>
      <c r="P111" s="17" t="s">
        <v>318</v>
      </c>
      <c r="Q111" s="26"/>
    </row>
    <row r="112" s="1" customFormat="1" ht="16.55" customHeight="1" spans="1:17">
      <c r="A112" s="16"/>
      <c r="B112" s="17"/>
      <c r="C112" s="17"/>
      <c r="D112" s="17"/>
      <c r="E112" s="18"/>
      <c r="F112" s="17"/>
      <c r="G112" s="19"/>
      <c r="H112" s="19"/>
      <c r="I112" s="19"/>
      <c r="J112" s="17"/>
      <c r="K112" s="17" t="s">
        <v>300</v>
      </c>
      <c r="L112" s="17" t="s">
        <v>301</v>
      </c>
      <c r="M112" s="17" t="s">
        <v>544</v>
      </c>
      <c r="N112" s="17" t="s">
        <v>303</v>
      </c>
      <c r="O112" s="17" t="s">
        <v>500</v>
      </c>
      <c r="P112" s="17" t="s">
        <v>305</v>
      </c>
      <c r="Q112" s="26"/>
    </row>
    <row r="113" s="1" customFormat="1" ht="25" customHeight="1" spans="1:17">
      <c r="A113" s="16"/>
      <c r="B113" s="17"/>
      <c r="C113" s="17"/>
      <c r="D113" s="17"/>
      <c r="E113" s="18"/>
      <c r="F113" s="17"/>
      <c r="G113" s="19"/>
      <c r="H113" s="19"/>
      <c r="I113" s="19"/>
      <c r="J113" s="17"/>
      <c r="K113" s="17" t="s">
        <v>319</v>
      </c>
      <c r="L113" s="17" t="s">
        <v>320</v>
      </c>
      <c r="M113" s="17" t="s">
        <v>545</v>
      </c>
      <c r="N113" s="17" t="s">
        <v>331</v>
      </c>
      <c r="O113" s="17" t="s">
        <v>376</v>
      </c>
      <c r="P113" s="17" t="s">
        <v>318</v>
      </c>
      <c r="Q113" s="26"/>
    </row>
    <row r="114" s="1" customFormat="1" ht="16.55" customHeight="1" spans="1:17">
      <c r="A114" s="16"/>
      <c r="B114" s="17"/>
      <c r="C114" s="17"/>
      <c r="D114" s="17"/>
      <c r="E114" s="18"/>
      <c r="F114" s="17"/>
      <c r="G114" s="19"/>
      <c r="H114" s="19"/>
      <c r="I114" s="19"/>
      <c r="J114" s="17"/>
      <c r="K114" s="17" t="s">
        <v>322</v>
      </c>
      <c r="L114" s="17" t="s">
        <v>546</v>
      </c>
      <c r="M114" s="17" t="s">
        <v>547</v>
      </c>
      <c r="N114" s="17" t="s">
        <v>309</v>
      </c>
      <c r="O114" s="17" t="s">
        <v>390</v>
      </c>
      <c r="P114" s="17"/>
      <c r="Q114" s="26"/>
    </row>
    <row r="115" s="1" customFormat="1" ht="16.55" customHeight="1" spans="1:17">
      <c r="A115" s="16"/>
      <c r="B115" s="17"/>
      <c r="C115" s="17"/>
      <c r="D115" s="17"/>
      <c r="E115" s="18"/>
      <c r="F115" s="17"/>
      <c r="G115" s="19"/>
      <c r="H115" s="19"/>
      <c r="I115" s="19"/>
      <c r="J115" s="17"/>
      <c r="K115" s="17" t="s">
        <v>322</v>
      </c>
      <c r="L115" s="17" t="s">
        <v>323</v>
      </c>
      <c r="M115" s="17" t="s">
        <v>548</v>
      </c>
      <c r="N115" s="17" t="s">
        <v>309</v>
      </c>
      <c r="O115" s="17" t="s">
        <v>390</v>
      </c>
      <c r="P115" s="17"/>
      <c r="Q115" s="26"/>
    </row>
    <row r="116" s="1" customFormat="1" ht="34.8" customHeight="1" spans="1:17">
      <c r="A116" s="16"/>
      <c r="B116" s="17"/>
      <c r="C116" s="17" t="s">
        <v>549</v>
      </c>
      <c r="D116" s="17" t="s">
        <v>296</v>
      </c>
      <c r="E116" s="18" t="s">
        <v>550</v>
      </c>
      <c r="F116" s="17" t="s">
        <v>551</v>
      </c>
      <c r="G116" s="19">
        <v>20</v>
      </c>
      <c r="H116" s="19">
        <v>20</v>
      </c>
      <c r="I116" s="19"/>
      <c r="J116" s="17" t="s">
        <v>552</v>
      </c>
      <c r="K116" s="17" t="s">
        <v>306</v>
      </c>
      <c r="L116" s="17" t="s">
        <v>315</v>
      </c>
      <c r="M116" s="17" t="s">
        <v>553</v>
      </c>
      <c r="N116" s="17" t="s">
        <v>303</v>
      </c>
      <c r="O116" s="17" t="s">
        <v>317</v>
      </c>
      <c r="P116" s="17" t="s">
        <v>318</v>
      </c>
      <c r="Q116" s="26"/>
    </row>
    <row r="117" s="1" customFormat="1" ht="34.8" customHeight="1" spans="1:17">
      <c r="A117" s="16"/>
      <c r="B117" s="17"/>
      <c r="C117" s="17"/>
      <c r="D117" s="17"/>
      <c r="E117" s="18"/>
      <c r="F117" s="17"/>
      <c r="G117" s="19"/>
      <c r="H117" s="19"/>
      <c r="I117" s="19"/>
      <c r="J117" s="17"/>
      <c r="K117" s="17" t="s">
        <v>306</v>
      </c>
      <c r="L117" s="17" t="s">
        <v>311</v>
      </c>
      <c r="M117" s="17" t="s">
        <v>554</v>
      </c>
      <c r="N117" s="17" t="s">
        <v>331</v>
      </c>
      <c r="O117" s="17" t="s">
        <v>555</v>
      </c>
      <c r="P117" s="17" t="s">
        <v>357</v>
      </c>
      <c r="Q117" s="26"/>
    </row>
    <row r="118" s="1" customFormat="1" ht="37.95" customHeight="1" spans="1:17">
      <c r="A118" s="16"/>
      <c r="B118" s="17"/>
      <c r="C118" s="17"/>
      <c r="D118" s="17"/>
      <c r="E118" s="18"/>
      <c r="F118" s="17"/>
      <c r="G118" s="19"/>
      <c r="H118" s="19"/>
      <c r="I118" s="19"/>
      <c r="J118" s="17"/>
      <c r="K118" s="17" t="s">
        <v>306</v>
      </c>
      <c r="L118" s="17" t="s">
        <v>311</v>
      </c>
      <c r="M118" s="17" t="s">
        <v>556</v>
      </c>
      <c r="N118" s="17" t="s">
        <v>331</v>
      </c>
      <c r="O118" s="17" t="s">
        <v>317</v>
      </c>
      <c r="P118" s="17" t="s">
        <v>318</v>
      </c>
      <c r="Q118" s="26"/>
    </row>
    <row r="119" s="1" customFormat="1" ht="34.8" customHeight="1" spans="1:17">
      <c r="A119" s="16"/>
      <c r="B119" s="17"/>
      <c r="C119" s="17"/>
      <c r="D119" s="17"/>
      <c r="E119" s="18"/>
      <c r="F119" s="17"/>
      <c r="G119" s="19"/>
      <c r="H119" s="19"/>
      <c r="I119" s="19"/>
      <c r="J119" s="17"/>
      <c r="K119" s="17" t="s">
        <v>306</v>
      </c>
      <c r="L119" s="17" t="s">
        <v>307</v>
      </c>
      <c r="M119" s="17" t="s">
        <v>557</v>
      </c>
      <c r="N119" s="17" t="s">
        <v>303</v>
      </c>
      <c r="O119" s="17" t="s">
        <v>317</v>
      </c>
      <c r="P119" s="17" t="s">
        <v>318</v>
      </c>
      <c r="Q119" s="26"/>
    </row>
    <row r="120" s="1" customFormat="1" ht="34.8" customHeight="1" spans="1:17">
      <c r="A120" s="16"/>
      <c r="B120" s="17"/>
      <c r="C120" s="17"/>
      <c r="D120" s="17"/>
      <c r="E120" s="18"/>
      <c r="F120" s="17"/>
      <c r="G120" s="19"/>
      <c r="H120" s="19"/>
      <c r="I120" s="19"/>
      <c r="J120" s="17"/>
      <c r="K120" s="17" t="s">
        <v>322</v>
      </c>
      <c r="L120" s="17" t="s">
        <v>323</v>
      </c>
      <c r="M120" s="17" t="s">
        <v>558</v>
      </c>
      <c r="N120" s="17" t="s">
        <v>309</v>
      </c>
      <c r="O120" s="17" t="s">
        <v>559</v>
      </c>
      <c r="P120" s="17" t="s">
        <v>357</v>
      </c>
      <c r="Q120" s="26"/>
    </row>
    <row r="121" s="1" customFormat="1" ht="34.8" customHeight="1" spans="1:17">
      <c r="A121" s="16"/>
      <c r="B121" s="17"/>
      <c r="C121" s="17"/>
      <c r="D121" s="17"/>
      <c r="E121" s="18"/>
      <c r="F121" s="17"/>
      <c r="G121" s="19"/>
      <c r="H121" s="19"/>
      <c r="I121" s="19"/>
      <c r="J121" s="17"/>
      <c r="K121" s="17" t="s">
        <v>322</v>
      </c>
      <c r="L121" s="17" t="s">
        <v>323</v>
      </c>
      <c r="M121" s="17" t="s">
        <v>560</v>
      </c>
      <c r="N121" s="17" t="s">
        <v>309</v>
      </c>
      <c r="O121" s="17" t="s">
        <v>335</v>
      </c>
      <c r="P121" s="17" t="s">
        <v>318</v>
      </c>
      <c r="Q121" s="26"/>
    </row>
    <row r="122" s="1" customFormat="1" ht="34.8" customHeight="1" spans="1:17">
      <c r="A122" s="16"/>
      <c r="B122" s="17"/>
      <c r="C122" s="17"/>
      <c r="D122" s="17"/>
      <c r="E122" s="18"/>
      <c r="F122" s="17"/>
      <c r="G122" s="19"/>
      <c r="H122" s="19"/>
      <c r="I122" s="19"/>
      <c r="J122" s="17"/>
      <c r="K122" s="17" t="s">
        <v>319</v>
      </c>
      <c r="L122" s="17" t="s">
        <v>320</v>
      </c>
      <c r="M122" s="17" t="s">
        <v>561</v>
      </c>
      <c r="N122" s="17" t="s">
        <v>303</v>
      </c>
      <c r="O122" s="17" t="s">
        <v>338</v>
      </c>
      <c r="P122" s="17" t="s">
        <v>318</v>
      </c>
      <c r="Q122" s="26"/>
    </row>
    <row r="123" s="1" customFormat="1" ht="34.8" customHeight="1" spans="1:17">
      <c r="A123" s="16"/>
      <c r="B123" s="17"/>
      <c r="C123" s="17"/>
      <c r="D123" s="17"/>
      <c r="E123" s="18"/>
      <c r="F123" s="17"/>
      <c r="G123" s="19"/>
      <c r="H123" s="19"/>
      <c r="I123" s="19"/>
      <c r="J123" s="17"/>
      <c r="K123" s="17" t="s">
        <v>300</v>
      </c>
      <c r="L123" s="17" t="s">
        <v>301</v>
      </c>
      <c r="M123" s="17" t="s">
        <v>562</v>
      </c>
      <c r="N123" s="17" t="s">
        <v>352</v>
      </c>
      <c r="O123" s="17" t="s">
        <v>488</v>
      </c>
      <c r="P123" s="17" t="s">
        <v>563</v>
      </c>
      <c r="Q123" s="26"/>
    </row>
    <row r="124" s="1" customFormat="1" ht="16.55" customHeight="1" spans="1:17">
      <c r="A124" s="16"/>
      <c r="B124" s="17"/>
      <c r="C124" s="17" t="s">
        <v>564</v>
      </c>
      <c r="D124" s="17" t="s">
        <v>296</v>
      </c>
      <c r="E124" s="18" t="s">
        <v>565</v>
      </c>
      <c r="F124" s="17" t="s">
        <v>566</v>
      </c>
      <c r="G124" s="19">
        <v>142.9308</v>
      </c>
      <c r="H124" s="19">
        <v>142.9308</v>
      </c>
      <c r="I124" s="19"/>
      <c r="J124" s="17" t="s">
        <v>567</v>
      </c>
      <c r="K124" s="17" t="s">
        <v>306</v>
      </c>
      <c r="L124" s="17" t="s">
        <v>311</v>
      </c>
      <c r="M124" s="17" t="s">
        <v>568</v>
      </c>
      <c r="N124" s="17" t="s">
        <v>331</v>
      </c>
      <c r="O124" s="17" t="s">
        <v>569</v>
      </c>
      <c r="P124" s="17" t="s">
        <v>475</v>
      </c>
      <c r="Q124" s="26"/>
    </row>
    <row r="125" s="1" customFormat="1" ht="16.55" customHeight="1" spans="1:17">
      <c r="A125" s="16"/>
      <c r="B125" s="17"/>
      <c r="C125" s="17"/>
      <c r="D125" s="17"/>
      <c r="E125" s="18"/>
      <c r="F125" s="17"/>
      <c r="G125" s="19"/>
      <c r="H125" s="19"/>
      <c r="I125" s="19"/>
      <c r="J125" s="17"/>
      <c r="K125" s="17" t="s">
        <v>306</v>
      </c>
      <c r="L125" s="17" t="s">
        <v>315</v>
      </c>
      <c r="M125" s="17" t="s">
        <v>570</v>
      </c>
      <c r="N125" s="17" t="s">
        <v>303</v>
      </c>
      <c r="O125" s="17" t="s">
        <v>317</v>
      </c>
      <c r="P125" s="17" t="s">
        <v>318</v>
      </c>
      <c r="Q125" s="26"/>
    </row>
    <row r="126" s="1" customFormat="1" ht="16.55" customHeight="1" spans="1:17">
      <c r="A126" s="16"/>
      <c r="B126" s="17"/>
      <c r="C126" s="17"/>
      <c r="D126" s="17"/>
      <c r="E126" s="18"/>
      <c r="F126" s="17"/>
      <c r="G126" s="19"/>
      <c r="H126" s="19"/>
      <c r="I126" s="19"/>
      <c r="J126" s="17"/>
      <c r="K126" s="17" t="s">
        <v>306</v>
      </c>
      <c r="L126" s="17" t="s">
        <v>307</v>
      </c>
      <c r="M126" s="17" t="s">
        <v>571</v>
      </c>
      <c r="N126" s="17" t="s">
        <v>352</v>
      </c>
      <c r="O126" s="17" t="s">
        <v>572</v>
      </c>
      <c r="P126" s="17" t="s">
        <v>573</v>
      </c>
      <c r="Q126" s="26"/>
    </row>
    <row r="127" s="1" customFormat="1" ht="25" customHeight="1" spans="1:17">
      <c r="A127" s="16"/>
      <c r="B127" s="17"/>
      <c r="C127" s="17"/>
      <c r="D127" s="17"/>
      <c r="E127" s="18"/>
      <c r="F127" s="17"/>
      <c r="G127" s="19"/>
      <c r="H127" s="19"/>
      <c r="I127" s="19"/>
      <c r="J127" s="17"/>
      <c r="K127" s="17" t="s">
        <v>322</v>
      </c>
      <c r="L127" s="17" t="s">
        <v>323</v>
      </c>
      <c r="M127" s="17" t="s">
        <v>574</v>
      </c>
      <c r="N127" s="17" t="s">
        <v>303</v>
      </c>
      <c r="O127" s="17" t="s">
        <v>317</v>
      </c>
      <c r="P127" s="17" t="s">
        <v>318</v>
      </c>
      <c r="Q127" s="26"/>
    </row>
    <row r="128" s="1" customFormat="1" ht="16.55" customHeight="1" spans="1:17">
      <c r="A128" s="16"/>
      <c r="B128" s="17"/>
      <c r="C128" s="17"/>
      <c r="D128" s="17"/>
      <c r="E128" s="18"/>
      <c r="F128" s="17"/>
      <c r="G128" s="19"/>
      <c r="H128" s="19"/>
      <c r="I128" s="19"/>
      <c r="J128" s="17"/>
      <c r="K128" s="17" t="s">
        <v>300</v>
      </c>
      <c r="L128" s="17" t="s">
        <v>301</v>
      </c>
      <c r="M128" s="17" t="s">
        <v>544</v>
      </c>
      <c r="N128" s="17" t="s">
        <v>352</v>
      </c>
      <c r="O128" s="17" t="s">
        <v>575</v>
      </c>
      <c r="P128" s="17" t="s">
        <v>305</v>
      </c>
      <c r="Q128" s="26"/>
    </row>
    <row r="129" s="1" customFormat="1" ht="25" customHeight="1" spans="1:17">
      <c r="A129" s="16"/>
      <c r="B129" s="17"/>
      <c r="C129" s="17"/>
      <c r="D129" s="17"/>
      <c r="E129" s="18"/>
      <c r="F129" s="17"/>
      <c r="G129" s="19"/>
      <c r="H129" s="19"/>
      <c r="I129" s="19"/>
      <c r="J129" s="17"/>
      <c r="K129" s="17" t="s">
        <v>319</v>
      </c>
      <c r="L129" s="17" t="s">
        <v>320</v>
      </c>
      <c r="M129" s="17" t="s">
        <v>576</v>
      </c>
      <c r="N129" s="17" t="s">
        <v>331</v>
      </c>
      <c r="O129" s="17" t="s">
        <v>577</v>
      </c>
      <c r="P129" s="17" t="s">
        <v>318</v>
      </c>
      <c r="Q129" s="26"/>
    </row>
    <row r="130" s="1" customFormat="1" ht="16.55" customHeight="1" spans="1:17">
      <c r="A130" s="16"/>
      <c r="B130" s="17"/>
      <c r="C130" s="17" t="s">
        <v>578</v>
      </c>
      <c r="D130" s="17" t="s">
        <v>296</v>
      </c>
      <c r="E130" s="18" t="s">
        <v>579</v>
      </c>
      <c r="F130" s="17" t="s">
        <v>580</v>
      </c>
      <c r="G130" s="19">
        <v>60</v>
      </c>
      <c r="H130" s="19">
        <v>60</v>
      </c>
      <c r="I130" s="19"/>
      <c r="J130" s="17" t="s">
        <v>581</v>
      </c>
      <c r="K130" s="17" t="s">
        <v>306</v>
      </c>
      <c r="L130" s="17" t="s">
        <v>315</v>
      </c>
      <c r="M130" s="17" t="s">
        <v>582</v>
      </c>
      <c r="N130" s="17" t="s">
        <v>331</v>
      </c>
      <c r="O130" s="17" t="s">
        <v>350</v>
      </c>
      <c r="P130" s="17" t="s">
        <v>318</v>
      </c>
      <c r="Q130" s="26"/>
    </row>
    <row r="131" s="1" customFormat="1" ht="16.55" customHeight="1" spans="1:17">
      <c r="A131" s="16"/>
      <c r="B131" s="17"/>
      <c r="C131" s="17"/>
      <c r="D131" s="17"/>
      <c r="E131" s="18"/>
      <c r="F131" s="17"/>
      <c r="G131" s="19"/>
      <c r="H131" s="19"/>
      <c r="I131" s="19"/>
      <c r="J131" s="17"/>
      <c r="K131" s="17" t="s">
        <v>306</v>
      </c>
      <c r="L131" s="17" t="s">
        <v>307</v>
      </c>
      <c r="M131" s="17" t="s">
        <v>583</v>
      </c>
      <c r="N131" s="17" t="s">
        <v>331</v>
      </c>
      <c r="O131" s="17" t="s">
        <v>350</v>
      </c>
      <c r="P131" s="17" t="s">
        <v>318</v>
      </c>
      <c r="Q131" s="26"/>
    </row>
    <row r="132" s="1" customFormat="1" ht="16.55" customHeight="1" spans="1:17">
      <c r="A132" s="16"/>
      <c r="B132" s="17"/>
      <c r="C132" s="17"/>
      <c r="D132" s="17"/>
      <c r="E132" s="18"/>
      <c r="F132" s="17"/>
      <c r="G132" s="19"/>
      <c r="H132" s="19"/>
      <c r="I132" s="19"/>
      <c r="J132" s="17"/>
      <c r="K132" s="17" t="s">
        <v>306</v>
      </c>
      <c r="L132" s="17" t="s">
        <v>311</v>
      </c>
      <c r="M132" s="17" t="s">
        <v>584</v>
      </c>
      <c r="N132" s="17" t="s">
        <v>331</v>
      </c>
      <c r="O132" s="17" t="s">
        <v>585</v>
      </c>
      <c r="P132" s="17" t="s">
        <v>475</v>
      </c>
      <c r="Q132" s="26"/>
    </row>
    <row r="133" s="1" customFormat="1" ht="25" customHeight="1" spans="1:17">
      <c r="A133" s="16"/>
      <c r="B133" s="17"/>
      <c r="C133" s="17"/>
      <c r="D133" s="17"/>
      <c r="E133" s="18"/>
      <c r="F133" s="17"/>
      <c r="G133" s="19"/>
      <c r="H133" s="19"/>
      <c r="I133" s="19"/>
      <c r="J133" s="17"/>
      <c r="K133" s="17" t="s">
        <v>319</v>
      </c>
      <c r="L133" s="17" t="s">
        <v>320</v>
      </c>
      <c r="M133" s="17" t="s">
        <v>586</v>
      </c>
      <c r="N133" s="17" t="s">
        <v>331</v>
      </c>
      <c r="O133" s="17" t="s">
        <v>338</v>
      </c>
      <c r="P133" s="17" t="s">
        <v>318</v>
      </c>
      <c r="Q133" s="26"/>
    </row>
    <row r="134" s="1" customFormat="1" ht="25" customHeight="1" spans="1:17">
      <c r="A134" s="16"/>
      <c r="B134" s="17"/>
      <c r="C134" s="17"/>
      <c r="D134" s="17"/>
      <c r="E134" s="18"/>
      <c r="F134" s="17"/>
      <c r="G134" s="19"/>
      <c r="H134" s="19"/>
      <c r="I134" s="19"/>
      <c r="J134" s="17"/>
      <c r="K134" s="17" t="s">
        <v>300</v>
      </c>
      <c r="L134" s="17" t="s">
        <v>301</v>
      </c>
      <c r="M134" s="17" t="s">
        <v>587</v>
      </c>
      <c r="N134" s="17" t="s">
        <v>303</v>
      </c>
      <c r="O134" s="17" t="s">
        <v>317</v>
      </c>
      <c r="P134" s="17" t="s">
        <v>318</v>
      </c>
      <c r="Q134" s="26"/>
    </row>
    <row r="135" s="1" customFormat="1" ht="16.55" customHeight="1" spans="1:17">
      <c r="A135" s="16"/>
      <c r="B135" s="17"/>
      <c r="C135" s="17"/>
      <c r="D135" s="17"/>
      <c r="E135" s="18"/>
      <c r="F135" s="17"/>
      <c r="G135" s="19"/>
      <c r="H135" s="19"/>
      <c r="I135" s="19"/>
      <c r="J135" s="17"/>
      <c r="K135" s="17" t="s">
        <v>322</v>
      </c>
      <c r="L135" s="17" t="s">
        <v>323</v>
      </c>
      <c r="M135" s="17" t="s">
        <v>588</v>
      </c>
      <c r="N135" s="17" t="s">
        <v>352</v>
      </c>
      <c r="O135" s="17" t="s">
        <v>488</v>
      </c>
      <c r="P135" s="17" t="s">
        <v>318</v>
      </c>
      <c r="Q135" s="26"/>
    </row>
    <row r="136" s="1" customFormat="1" ht="25" customHeight="1" spans="1:17">
      <c r="A136" s="16"/>
      <c r="B136" s="17"/>
      <c r="C136" s="17" t="s">
        <v>589</v>
      </c>
      <c r="D136" s="17" t="s">
        <v>296</v>
      </c>
      <c r="E136" s="18" t="s">
        <v>426</v>
      </c>
      <c r="F136" s="17" t="s">
        <v>427</v>
      </c>
      <c r="G136" s="19">
        <v>456</v>
      </c>
      <c r="H136" s="19"/>
      <c r="I136" s="19">
        <v>456</v>
      </c>
      <c r="J136" s="17" t="s">
        <v>590</v>
      </c>
      <c r="K136" s="17" t="s">
        <v>319</v>
      </c>
      <c r="L136" s="17" t="s">
        <v>320</v>
      </c>
      <c r="M136" s="17" t="s">
        <v>337</v>
      </c>
      <c r="N136" s="17" t="s">
        <v>541</v>
      </c>
      <c r="O136" s="17" t="s">
        <v>376</v>
      </c>
      <c r="P136" s="17" t="s">
        <v>318</v>
      </c>
      <c r="Q136" s="26"/>
    </row>
    <row r="137" s="1" customFormat="1" ht="16.55" customHeight="1" spans="1:17">
      <c r="A137" s="16"/>
      <c r="B137" s="17"/>
      <c r="C137" s="17"/>
      <c r="D137" s="17"/>
      <c r="E137" s="18"/>
      <c r="F137" s="17"/>
      <c r="G137" s="19"/>
      <c r="H137" s="19"/>
      <c r="I137" s="19"/>
      <c r="J137" s="17"/>
      <c r="K137" s="17" t="s">
        <v>306</v>
      </c>
      <c r="L137" s="17" t="s">
        <v>307</v>
      </c>
      <c r="M137" s="17" t="s">
        <v>591</v>
      </c>
      <c r="N137" s="17" t="s">
        <v>303</v>
      </c>
      <c r="O137" s="17" t="s">
        <v>317</v>
      </c>
      <c r="P137" s="17" t="s">
        <v>318</v>
      </c>
      <c r="Q137" s="26"/>
    </row>
    <row r="138" s="1" customFormat="1" ht="25" customHeight="1" spans="1:17">
      <c r="A138" s="16"/>
      <c r="B138" s="17"/>
      <c r="C138" s="17"/>
      <c r="D138" s="17"/>
      <c r="E138" s="18"/>
      <c r="F138" s="17"/>
      <c r="G138" s="19"/>
      <c r="H138" s="19"/>
      <c r="I138" s="19"/>
      <c r="J138" s="17"/>
      <c r="K138" s="17" t="s">
        <v>306</v>
      </c>
      <c r="L138" s="17" t="s">
        <v>315</v>
      </c>
      <c r="M138" s="17" t="s">
        <v>592</v>
      </c>
      <c r="N138" s="17" t="s">
        <v>309</v>
      </c>
      <c r="O138" s="17" t="s">
        <v>434</v>
      </c>
      <c r="P138" s="17"/>
      <c r="Q138" s="26"/>
    </row>
    <row r="139" s="1" customFormat="1" ht="16.55" customHeight="1" spans="1:17">
      <c r="A139" s="16"/>
      <c r="B139" s="17"/>
      <c r="C139" s="17"/>
      <c r="D139" s="17"/>
      <c r="E139" s="18"/>
      <c r="F139" s="17"/>
      <c r="G139" s="19"/>
      <c r="H139" s="19"/>
      <c r="I139" s="19"/>
      <c r="J139" s="17"/>
      <c r="K139" s="17" t="s">
        <v>306</v>
      </c>
      <c r="L139" s="17" t="s">
        <v>311</v>
      </c>
      <c r="M139" s="17" t="s">
        <v>593</v>
      </c>
      <c r="N139" s="17" t="s">
        <v>331</v>
      </c>
      <c r="O139" s="17" t="s">
        <v>594</v>
      </c>
      <c r="P139" s="17" t="s">
        <v>314</v>
      </c>
      <c r="Q139" s="26"/>
    </row>
    <row r="140" s="1" customFormat="1" ht="25" customHeight="1" spans="1:17">
      <c r="A140" s="16"/>
      <c r="B140" s="17"/>
      <c r="C140" s="17"/>
      <c r="D140" s="17"/>
      <c r="E140" s="18"/>
      <c r="F140" s="17"/>
      <c r="G140" s="19"/>
      <c r="H140" s="19"/>
      <c r="I140" s="19"/>
      <c r="J140" s="17"/>
      <c r="K140" s="17" t="s">
        <v>322</v>
      </c>
      <c r="L140" s="17" t="s">
        <v>323</v>
      </c>
      <c r="M140" s="17" t="s">
        <v>595</v>
      </c>
      <c r="N140" s="17" t="s">
        <v>309</v>
      </c>
      <c r="O140" s="17" t="s">
        <v>434</v>
      </c>
      <c r="P140" s="17"/>
      <c r="Q140" s="26"/>
    </row>
    <row r="141" s="1" customFormat="1" ht="25" customHeight="1" spans="1:17">
      <c r="A141" s="16"/>
      <c r="B141" s="17"/>
      <c r="C141" s="17"/>
      <c r="D141" s="17"/>
      <c r="E141" s="18"/>
      <c r="F141" s="17"/>
      <c r="G141" s="19"/>
      <c r="H141" s="19"/>
      <c r="I141" s="19"/>
      <c r="J141" s="17"/>
      <c r="K141" s="17" t="s">
        <v>300</v>
      </c>
      <c r="L141" s="17" t="s">
        <v>301</v>
      </c>
      <c r="M141" s="17" t="s">
        <v>596</v>
      </c>
      <c r="N141" s="17" t="s">
        <v>303</v>
      </c>
      <c r="O141" s="17" t="s">
        <v>597</v>
      </c>
      <c r="P141" s="17" t="s">
        <v>305</v>
      </c>
      <c r="Q141" s="26"/>
    </row>
    <row r="142" s="1" customFormat="1" ht="16.55" customHeight="1" spans="1:17">
      <c r="A142" s="16"/>
      <c r="B142" s="17"/>
      <c r="C142" s="17" t="s">
        <v>598</v>
      </c>
      <c r="D142" s="17" t="s">
        <v>296</v>
      </c>
      <c r="E142" s="18" t="s">
        <v>599</v>
      </c>
      <c r="F142" s="17" t="s">
        <v>600</v>
      </c>
      <c r="G142" s="19">
        <v>51040</v>
      </c>
      <c r="H142" s="19"/>
      <c r="I142" s="19">
        <v>51040</v>
      </c>
      <c r="J142" s="17" t="s">
        <v>601</v>
      </c>
      <c r="K142" s="17" t="s">
        <v>300</v>
      </c>
      <c r="L142" s="17" t="s">
        <v>301</v>
      </c>
      <c r="M142" s="17" t="s">
        <v>602</v>
      </c>
      <c r="N142" s="17" t="s">
        <v>303</v>
      </c>
      <c r="O142" s="17" t="s">
        <v>603</v>
      </c>
      <c r="P142" s="17" t="s">
        <v>604</v>
      </c>
      <c r="Q142" s="26"/>
    </row>
    <row r="143" s="1" customFormat="1" ht="25" customHeight="1" spans="1:17">
      <c r="A143" s="16"/>
      <c r="B143" s="17"/>
      <c r="C143" s="17"/>
      <c r="D143" s="17"/>
      <c r="E143" s="18"/>
      <c r="F143" s="17"/>
      <c r="G143" s="19"/>
      <c r="H143" s="19"/>
      <c r="I143" s="19"/>
      <c r="J143" s="17"/>
      <c r="K143" s="17" t="s">
        <v>319</v>
      </c>
      <c r="L143" s="17" t="s">
        <v>320</v>
      </c>
      <c r="M143" s="17" t="s">
        <v>337</v>
      </c>
      <c r="N143" s="17" t="s">
        <v>331</v>
      </c>
      <c r="O143" s="17" t="s">
        <v>376</v>
      </c>
      <c r="P143" s="17" t="s">
        <v>318</v>
      </c>
      <c r="Q143" s="26"/>
    </row>
    <row r="144" s="1" customFormat="1" ht="16.55" customHeight="1" spans="1:17">
      <c r="A144" s="16"/>
      <c r="B144" s="17"/>
      <c r="C144" s="17"/>
      <c r="D144" s="17"/>
      <c r="E144" s="18"/>
      <c r="F144" s="17"/>
      <c r="G144" s="19"/>
      <c r="H144" s="19"/>
      <c r="I144" s="19"/>
      <c r="J144" s="17"/>
      <c r="K144" s="17" t="s">
        <v>306</v>
      </c>
      <c r="L144" s="17" t="s">
        <v>307</v>
      </c>
      <c r="M144" s="17" t="s">
        <v>605</v>
      </c>
      <c r="N144" s="17" t="s">
        <v>331</v>
      </c>
      <c r="O144" s="17" t="s">
        <v>376</v>
      </c>
      <c r="P144" s="17" t="s">
        <v>318</v>
      </c>
      <c r="Q144" s="26"/>
    </row>
    <row r="145" s="1" customFormat="1" ht="16.55" customHeight="1" spans="1:17">
      <c r="A145" s="16"/>
      <c r="B145" s="17"/>
      <c r="C145" s="17"/>
      <c r="D145" s="17"/>
      <c r="E145" s="18"/>
      <c r="F145" s="17"/>
      <c r="G145" s="19"/>
      <c r="H145" s="19"/>
      <c r="I145" s="19"/>
      <c r="J145" s="17"/>
      <c r="K145" s="17" t="s">
        <v>306</v>
      </c>
      <c r="L145" s="17" t="s">
        <v>311</v>
      </c>
      <c r="M145" s="17" t="s">
        <v>606</v>
      </c>
      <c r="N145" s="17" t="s">
        <v>331</v>
      </c>
      <c r="O145" s="17" t="s">
        <v>607</v>
      </c>
      <c r="P145" s="17" t="s">
        <v>608</v>
      </c>
      <c r="Q145" s="26"/>
    </row>
    <row r="146" s="1" customFormat="1" ht="25" customHeight="1" spans="1:17">
      <c r="A146" s="16"/>
      <c r="B146" s="17"/>
      <c r="C146" s="17"/>
      <c r="D146" s="17"/>
      <c r="E146" s="18"/>
      <c r="F146" s="17"/>
      <c r="G146" s="19"/>
      <c r="H146" s="19"/>
      <c r="I146" s="19"/>
      <c r="J146" s="17"/>
      <c r="K146" s="17" t="s">
        <v>306</v>
      </c>
      <c r="L146" s="17" t="s">
        <v>315</v>
      </c>
      <c r="M146" s="17" t="s">
        <v>609</v>
      </c>
      <c r="N146" s="17" t="s">
        <v>303</v>
      </c>
      <c r="O146" s="17" t="s">
        <v>317</v>
      </c>
      <c r="P146" s="17" t="s">
        <v>318</v>
      </c>
      <c r="Q146" s="26"/>
    </row>
    <row r="147" s="1" customFormat="1" ht="16.55" customHeight="1" spans="1:17">
      <c r="A147" s="16"/>
      <c r="B147" s="17"/>
      <c r="C147" s="17"/>
      <c r="D147" s="17"/>
      <c r="E147" s="18"/>
      <c r="F147" s="17"/>
      <c r="G147" s="19"/>
      <c r="H147" s="19"/>
      <c r="I147" s="19"/>
      <c r="J147" s="17"/>
      <c r="K147" s="17" t="s">
        <v>322</v>
      </c>
      <c r="L147" s="17" t="s">
        <v>546</v>
      </c>
      <c r="M147" s="17" t="s">
        <v>610</v>
      </c>
      <c r="N147" s="17" t="s">
        <v>303</v>
      </c>
      <c r="O147" s="17" t="s">
        <v>375</v>
      </c>
      <c r="P147" s="17" t="s">
        <v>373</v>
      </c>
      <c r="Q147" s="26"/>
    </row>
    <row r="148" s="1" customFormat="1" ht="25" customHeight="1" spans="1:17">
      <c r="A148" s="16"/>
      <c r="B148" s="17"/>
      <c r="C148" s="17" t="s">
        <v>611</v>
      </c>
      <c r="D148" s="17" t="s">
        <v>296</v>
      </c>
      <c r="E148" s="18" t="s">
        <v>565</v>
      </c>
      <c r="F148" s="17" t="s">
        <v>566</v>
      </c>
      <c r="G148" s="19">
        <v>300</v>
      </c>
      <c r="H148" s="19"/>
      <c r="I148" s="19">
        <v>300</v>
      </c>
      <c r="J148" s="17" t="s">
        <v>612</v>
      </c>
      <c r="K148" s="17" t="s">
        <v>300</v>
      </c>
      <c r="L148" s="17" t="s">
        <v>301</v>
      </c>
      <c r="M148" s="17" t="s">
        <v>613</v>
      </c>
      <c r="N148" s="17" t="s">
        <v>352</v>
      </c>
      <c r="O148" s="17" t="s">
        <v>614</v>
      </c>
      <c r="P148" s="17" t="s">
        <v>373</v>
      </c>
      <c r="Q148" s="26"/>
    </row>
    <row r="149" s="1" customFormat="1" ht="25" customHeight="1" spans="1:17">
      <c r="A149" s="16"/>
      <c r="B149" s="17"/>
      <c r="C149" s="17"/>
      <c r="D149" s="17"/>
      <c r="E149" s="18"/>
      <c r="F149" s="17"/>
      <c r="G149" s="19"/>
      <c r="H149" s="19"/>
      <c r="I149" s="19"/>
      <c r="J149" s="17"/>
      <c r="K149" s="17" t="s">
        <v>319</v>
      </c>
      <c r="L149" s="17" t="s">
        <v>320</v>
      </c>
      <c r="M149" s="17" t="s">
        <v>424</v>
      </c>
      <c r="N149" s="17" t="s">
        <v>303</v>
      </c>
      <c r="O149" s="17" t="s">
        <v>577</v>
      </c>
      <c r="P149" s="17" t="s">
        <v>318</v>
      </c>
      <c r="Q149" s="26"/>
    </row>
    <row r="150" s="1" customFormat="1" ht="16.55" customHeight="1" spans="1:17">
      <c r="A150" s="16"/>
      <c r="B150" s="17"/>
      <c r="C150" s="17"/>
      <c r="D150" s="17"/>
      <c r="E150" s="18"/>
      <c r="F150" s="17"/>
      <c r="G150" s="19"/>
      <c r="H150" s="19"/>
      <c r="I150" s="19"/>
      <c r="J150" s="17"/>
      <c r="K150" s="17" t="s">
        <v>322</v>
      </c>
      <c r="L150" s="17" t="s">
        <v>323</v>
      </c>
      <c r="M150" s="17" t="s">
        <v>615</v>
      </c>
      <c r="N150" s="17" t="s">
        <v>303</v>
      </c>
      <c r="O150" s="17" t="s">
        <v>317</v>
      </c>
      <c r="P150" s="17" t="s">
        <v>318</v>
      </c>
      <c r="Q150" s="26"/>
    </row>
    <row r="151" s="1" customFormat="1" ht="25" customHeight="1" spans="1:17">
      <c r="A151" s="16"/>
      <c r="B151" s="17"/>
      <c r="C151" s="17"/>
      <c r="D151" s="17"/>
      <c r="E151" s="18"/>
      <c r="F151" s="17"/>
      <c r="G151" s="19"/>
      <c r="H151" s="19"/>
      <c r="I151" s="19"/>
      <c r="J151" s="17"/>
      <c r="K151" s="17" t="s">
        <v>306</v>
      </c>
      <c r="L151" s="17" t="s">
        <v>311</v>
      </c>
      <c r="M151" s="17" t="s">
        <v>616</v>
      </c>
      <c r="N151" s="17" t="s">
        <v>352</v>
      </c>
      <c r="O151" s="17" t="s">
        <v>617</v>
      </c>
      <c r="P151" s="17" t="s">
        <v>618</v>
      </c>
      <c r="Q151" s="26"/>
    </row>
    <row r="152" s="1" customFormat="1" ht="16.55" customHeight="1" spans="1:17">
      <c r="A152" s="16"/>
      <c r="B152" s="17"/>
      <c r="C152" s="17"/>
      <c r="D152" s="17"/>
      <c r="E152" s="18"/>
      <c r="F152" s="17"/>
      <c r="G152" s="19"/>
      <c r="H152" s="19"/>
      <c r="I152" s="19"/>
      <c r="J152" s="17"/>
      <c r="K152" s="17" t="s">
        <v>306</v>
      </c>
      <c r="L152" s="17" t="s">
        <v>307</v>
      </c>
      <c r="M152" s="17" t="s">
        <v>571</v>
      </c>
      <c r="N152" s="17" t="s">
        <v>352</v>
      </c>
      <c r="O152" s="17" t="s">
        <v>572</v>
      </c>
      <c r="P152" s="17" t="s">
        <v>573</v>
      </c>
      <c r="Q152" s="26"/>
    </row>
    <row r="153" s="1" customFormat="1" ht="16.55" customHeight="1" spans="1:17">
      <c r="A153" s="16"/>
      <c r="B153" s="17"/>
      <c r="C153" s="17"/>
      <c r="D153" s="17"/>
      <c r="E153" s="18"/>
      <c r="F153" s="17"/>
      <c r="G153" s="19"/>
      <c r="H153" s="19"/>
      <c r="I153" s="19"/>
      <c r="J153" s="17"/>
      <c r="K153" s="17" t="s">
        <v>306</v>
      </c>
      <c r="L153" s="17" t="s">
        <v>315</v>
      </c>
      <c r="M153" s="17" t="s">
        <v>619</v>
      </c>
      <c r="N153" s="17" t="s">
        <v>303</v>
      </c>
      <c r="O153" s="17" t="s">
        <v>317</v>
      </c>
      <c r="P153" s="17" t="s">
        <v>318</v>
      </c>
      <c r="Q153" s="26"/>
    </row>
    <row r="154" s="1" customFormat="1" ht="16.55" customHeight="1" spans="1:17">
      <c r="A154" s="16"/>
      <c r="B154" s="17"/>
      <c r="C154" s="17" t="s">
        <v>620</v>
      </c>
      <c r="D154" s="17" t="s">
        <v>296</v>
      </c>
      <c r="E154" s="18" t="s">
        <v>457</v>
      </c>
      <c r="F154" s="17" t="s">
        <v>458</v>
      </c>
      <c r="G154" s="19">
        <v>10</v>
      </c>
      <c r="H154" s="19">
        <v>10</v>
      </c>
      <c r="I154" s="19"/>
      <c r="J154" s="17" t="s">
        <v>621</v>
      </c>
      <c r="K154" s="17" t="s">
        <v>306</v>
      </c>
      <c r="L154" s="17" t="s">
        <v>315</v>
      </c>
      <c r="M154" s="17" t="s">
        <v>463</v>
      </c>
      <c r="N154" s="17" t="s">
        <v>309</v>
      </c>
      <c r="O154" s="17" t="s">
        <v>464</v>
      </c>
      <c r="P154" s="17"/>
      <c r="Q154" s="26"/>
    </row>
    <row r="155" s="1" customFormat="1" ht="25" customHeight="1" spans="1:17">
      <c r="A155" s="16"/>
      <c r="B155" s="17"/>
      <c r="C155" s="17"/>
      <c r="D155" s="17"/>
      <c r="E155" s="18"/>
      <c r="F155" s="17"/>
      <c r="G155" s="19"/>
      <c r="H155" s="19"/>
      <c r="I155" s="19"/>
      <c r="J155" s="17"/>
      <c r="K155" s="17" t="s">
        <v>306</v>
      </c>
      <c r="L155" s="17" t="s">
        <v>307</v>
      </c>
      <c r="M155" s="17" t="s">
        <v>460</v>
      </c>
      <c r="N155" s="17" t="s">
        <v>303</v>
      </c>
      <c r="O155" s="17" t="s">
        <v>317</v>
      </c>
      <c r="P155" s="17" t="s">
        <v>318</v>
      </c>
      <c r="Q155" s="26"/>
    </row>
    <row r="156" s="1" customFormat="1" ht="16.55" customHeight="1" spans="1:17">
      <c r="A156" s="16"/>
      <c r="B156" s="17"/>
      <c r="C156" s="17"/>
      <c r="D156" s="17"/>
      <c r="E156" s="18"/>
      <c r="F156" s="17"/>
      <c r="G156" s="19"/>
      <c r="H156" s="19"/>
      <c r="I156" s="19"/>
      <c r="J156" s="17"/>
      <c r="K156" s="17" t="s">
        <v>306</v>
      </c>
      <c r="L156" s="17" t="s">
        <v>311</v>
      </c>
      <c r="M156" s="17" t="s">
        <v>622</v>
      </c>
      <c r="N156" s="17" t="s">
        <v>331</v>
      </c>
      <c r="O156" s="17" t="s">
        <v>436</v>
      </c>
      <c r="P156" s="17" t="s">
        <v>314</v>
      </c>
      <c r="Q156" s="26"/>
    </row>
    <row r="157" s="1" customFormat="1" ht="25" customHeight="1" spans="1:17">
      <c r="A157" s="16"/>
      <c r="B157" s="17"/>
      <c r="C157" s="17"/>
      <c r="D157" s="17"/>
      <c r="E157" s="18"/>
      <c r="F157" s="17"/>
      <c r="G157" s="19"/>
      <c r="H157" s="19"/>
      <c r="I157" s="19"/>
      <c r="J157" s="17"/>
      <c r="K157" s="17" t="s">
        <v>319</v>
      </c>
      <c r="L157" s="17" t="s">
        <v>320</v>
      </c>
      <c r="M157" s="17" t="s">
        <v>623</v>
      </c>
      <c r="N157" s="17" t="s">
        <v>331</v>
      </c>
      <c r="O157" s="17" t="s">
        <v>376</v>
      </c>
      <c r="P157" s="17" t="s">
        <v>318</v>
      </c>
      <c r="Q157" s="26"/>
    </row>
    <row r="158" s="1" customFormat="1" ht="16.55" customHeight="1" spans="1:17">
      <c r="A158" s="16"/>
      <c r="B158" s="17"/>
      <c r="C158" s="17"/>
      <c r="D158" s="17"/>
      <c r="E158" s="18"/>
      <c r="F158" s="17"/>
      <c r="G158" s="19"/>
      <c r="H158" s="19"/>
      <c r="I158" s="19"/>
      <c r="J158" s="17"/>
      <c r="K158" s="17" t="s">
        <v>300</v>
      </c>
      <c r="L158" s="17" t="s">
        <v>301</v>
      </c>
      <c r="M158" s="17" t="s">
        <v>467</v>
      </c>
      <c r="N158" s="17" t="s">
        <v>303</v>
      </c>
      <c r="O158" s="17" t="s">
        <v>346</v>
      </c>
      <c r="P158" s="17" t="s">
        <v>305</v>
      </c>
      <c r="Q158" s="26"/>
    </row>
    <row r="159" s="1" customFormat="1" ht="25" customHeight="1" spans="1:17">
      <c r="A159" s="16"/>
      <c r="B159" s="17"/>
      <c r="C159" s="17"/>
      <c r="D159" s="17"/>
      <c r="E159" s="18"/>
      <c r="F159" s="17"/>
      <c r="G159" s="19"/>
      <c r="H159" s="19"/>
      <c r="I159" s="19"/>
      <c r="J159" s="17"/>
      <c r="K159" s="17" t="s">
        <v>322</v>
      </c>
      <c r="L159" s="17" t="s">
        <v>323</v>
      </c>
      <c r="M159" s="17" t="s">
        <v>624</v>
      </c>
      <c r="N159" s="17" t="s">
        <v>309</v>
      </c>
      <c r="O159" s="17" t="s">
        <v>310</v>
      </c>
      <c r="P159" s="17"/>
      <c r="Q159" s="26"/>
    </row>
    <row r="160" s="1" customFormat="1" ht="16.55" customHeight="1" spans="1:17">
      <c r="A160" s="16"/>
      <c r="B160" s="17"/>
      <c r="C160" s="17" t="s">
        <v>625</v>
      </c>
      <c r="D160" s="17" t="s">
        <v>296</v>
      </c>
      <c r="E160" s="18" t="s">
        <v>426</v>
      </c>
      <c r="F160" s="17" t="s">
        <v>427</v>
      </c>
      <c r="G160" s="19">
        <v>190</v>
      </c>
      <c r="H160" s="19"/>
      <c r="I160" s="19">
        <v>190</v>
      </c>
      <c r="J160" s="17" t="s">
        <v>626</v>
      </c>
      <c r="K160" s="17" t="s">
        <v>322</v>
      </c>
      <c r="L160" s="17" t="s">
        <v>323</v>
      </c>
      <c r="M160" s="17" t="s">
        <v>615</v>
      </c>
      <c r="N160" s="17" t="s">
        <v>303</v>
      </c>
      <c r="O160" s="17" t="s">
        <v>317</v>
      </c>
      <c r="P160" s="17" t="s">
        <v>318</v>
      </c>
      <c r="Q160" s="26"/>
    </row>
    <row r="161" s="1" customFormat="1" ht="25" customHeight="1" spans="1:17">
      <c r="A161" s="16"/>
      <c r="B161" s="17"/>
      <c r="C161" s="17"/>
      <c r="D161" s="17"/>
      <c r="E161" s="18"/>
      <c r="F161" s="17"/>
      <c r="G161" s="19"/>
      <c r="H161" s="19"/>
      <c r="I161" s="19"/>
      <c r="J161" s="17"/>
      <c r="K161" s="17" t="s">
        <v>300</v>
      </c>
      <c r="L161" s="17" t="s">
        <v>301</v>
      </c>
      <c r="M161" s="17" t="s">
        <v>613</v>
      </c>
      <c r="N161" s="17" t="s">
        <v>303</v>
      </c>
      <c r="O161" s="17" t="s">
        <v>627</v>
      </c>
      <c r="P161" s="17" t="s">
        <v>305</v>
      </c>
      <c r="Q161" s="26"/>
    </row>
    <row r="162" s="1" customFormat="1" ht="25" customHeight="1" spans="1:17">
      <c r="A162" s="16"/>
      <c r="B162" s="17"/>
      <c r="C162" s="17"/>
      <c r="D162" s="17"/>
      <c r="E162" s="18"/>
      <c r="F162" s="17"/>
      <c r="G162" s="19"/>
      <c r="H162" s="19"/>
      <c r="I162" s="19"/>
      <c r="J162" s="17"/>
      <c r="K162" s="17" t="s">
        <v>319</v>
      </c>
      <c r="L162" s="17" t="s">
        <v>320</v>
      </c>
      <c r="M162" s="17" t="s">
        <v>337</v>
      </c>
      <c r="N162" s="17" t="s">
        <v>331</v>
      </c>
      <c r="O162" s="17" t="s">
        <v>376</v>
      </c>
      <c r="P162" s="17" t="s">
        <v>318</v>
      </c>
      <c r="Q162" s="26"/>
    </row>
    <row r="163" s="1" customFormat="1" ht="16.55" customHeight="1" spans="1:17">
      <c r="A163" s="16"/>
      <c r="B163" s="17"/>
      <c r="C163" s="17"/>
      <c r="D163" s="17"/>
      <c r="E163" s="18"/>
      <c r="F163" s="17"/>
      <c r="G163" s="19"/>
      <c r="H163" s="19"/>
      <c r="I163" s="19"/>
      <c r="J163" s="17"/>
      <c r="K163" s="17" t="s">
        <v>306</v>
      </c>
      <c r="L163" s="17" t="s">
        <v>311</v>
      </c>
      <c r="M163" s="17" t="s">
        <v>628</v>
      </c>
      <c r="N163" s="17" t="s">
        <v>303</v>
      </c>
      <c r="O163" s="17" t="s">
        <v>366</v>
      </c>
      <c r="P163" s="17" t="s">
        <v>475</v>
      </c>
      <c r="Q163" s="26"/>
    </row>
    <row r="164" s="1" customFormat="1" ht="16.55" customHeight="1" spans="1:17">
      <c r="A164" s="16"/>
      <c r="B164" s="17"/>
      <c r="C164" s="17"/>
      <c r="D164" s="17"/>
      <c r="E164" s="18"/>
      <c r="F164" s="17"/>
      <c r="G164" s="19"/>
      <c r="H164" s="19"/>
      <c r="I164" s="19"/>
      <c r="J164" s="17"/>
      <c r="K164" s="17" t="s">
        <v>306</v>
      </c>
      <c r="L164" s="17" t="s">
        <v>315</v>
      </c>
      <c r="M164" s="17" t="s">
        <v>629</v>
      </c>
      <c r="N164" s="17" t="s">
        <v>309</v>
      </c>
      <c r="O164" s="17" t="s">
        <v>434</v>
      </c>
      <c r="P164" s="17"/>
      <c r="Q164" s="26"/>
    </row>
    <row r="165" s="1" customFormat="1" ht="25" customHeight="1" spans="1:17">
      <c r="A165" s="16"/>
      <c r="B165" s="17"/>
      <c r="C165" s="17"/>
      <c r="D165" s="17"/>
      <c r="E165" s="18"/>
      <c r="F165" s="17"/>
      <c r="G165" s="19"/>
      <c r="H165" s="19"/>
      <c r="I165" s="19"/>
      <c r="J165" s="17"/>
      <c r="K165" s="17" t="s">
        <v>306</v>
      </c>
      <c r="L165" s="17" t="s">
        <v>307</v>
      </c>
      <c r="M165" s="17" t="s">
        <v>630</v>
      </c>
      <c r="N165" s="17" t="s">
        <v>303</v>
      </c>
      <c r="O165" s="17" t="s">
        <v>317</v>
      </c>
      <c r="P165" s="17" t="s">
        <v>318</v>
      </c>
      <c r="Q165" s="26"/>
    </row>
    <row r="166" s="1" customFormat="1" ht="25" customHeight="1" spans="1:17">
      <c r="A166" s="16"/>
      <c r="B166" s="17"/>
      <c r="C166" s="17" t="s">
        <v>631</v>
      </c>
      <c r="D166" s="17" t="s">
        <v>296</v>
      </c>
      <c r="E166" s="18" t="s">
        <v>326</v>
      </c>
      <c r="F166" s="17" t="s">
        <v>632</v>
      </c>
      <c r="G166" s="19">
        <v>15.3631</v>
      </c>
      <c r="H166" s="19">
        <v>15.3631</v>
      </c>
      <c r="I166" s="19"/>
      <c r="J166" s="17" t="s">
        <v>633</v>
      </c>
      <c r="K166" s="17" t="s">
        <v>306</v>
      </c>
      <c r="L166" s="17" t="s">
        <v>311</v>
      </c>
      <c r="M166" s="17" t="s">
        <v>634</v>
      </c>
      <c r="N166" s="17" t="s">
        <v>303</v>
      </c>
      <c r="O166" s="17" t="s">
        <v>635</v>
      </c>
      <c r="P166" s="17" t="s">
        <v>347</v>
      </c>
      <c r="Q166" s="26"/>
    </row>
    <row r="167" s="1" customFormat="1" ht="25" customHeight="1" spans="1:17">
      <c r="A167" s="16"/>
      <c r="B167" s="17"/>
      <c r="C167" s="17"/>
      <c r="D167" s="17"/>
      <c r="E167" s="18"/>
      <c r="F167" s="17"/>
      <c r="G167" s="19"/>
      <c r="H167" s="19"/>
      <c r="I167" s="19"/>
      <c r="J167" s="17"/>
      <c r="K167" s="17" t="s">
        <v>306</v>
      </c>
      <c r="L167" s="17" t="s">
        <v>311</v>
      </c>
      <c r="M167" s="17" t="s">
        <v>636</v>
      </c>
      <c r="N167" s="17" t="s">
        <v>541</v>
      </c>
      <c r="O167" s="17" t="s">
        <v>637</v>
      </c>
      <c r="P167" s="17" t="s">
        <v>608</v>
      </c>
      <c r="Q167" s="26"/>
    </row>
    <row r="168" s="1" customFormat="1" ht="25" customHeight="1" spans="1:17">
      <c r="A168" s="16"/>
      <c r="B168" s="17"/>
      <c r="C168" s="17"/>
      <c r="D168" s="17"/>
      <c r="E168" s="18"/>
      <c r="F168" s="17"/>
      <c r="G168" s="19"/>
      <c r="H168" s="19"/>
      <c r="I168" s="19"/>
      <c r="J168" s="17"/>
      <c r="K168" s="17" t="s">
        <v>306</v>
      </c>
      <c r="L168" s="17" t="s">
        <v>311</v>
      </c>
      <c r="M168" s="17" t="s">
        <v>638</v>
      </c>
      <c r="N168" s="17" t="s">
        <v>303</v>
      </c>
      <c r="O168" s="17" t="s">
        <v>607</v>
      </c>
      <c r="P168" s="17" t="s">
        <v>347</v>
      </c>
      <c r="Q168" s="26"/>
    </row>
    <row r="169" s="1" customFormat="1" ht="50" customHeight="1" spans="1:17">
      <c r="A169" s="16"/>
      <c r="B169" s="17"/>
      <c r="C169" s="17"/>
      <c r="D169" s="17"/>
      <c r="E169" s="18"/>
      <c r="F169" s="17"/>
      <c r="G169" s="19"/>
      <c r="H169" s="19"/>
      <c r="I169" s="19"/>
      <c r="J169" s="17"/>
      <c r="K169" s="17" t="s">
        <v>306</v>
      </c>
      <c r="L169" s="17" t="s">
        <v>315</v>
      </c>
      <c r="M169" s="17" t="s">
        <v>639</v>
      </c>
      <c r="N169" s="17" t="s">
        <v>309</v>
      </c>
      <c r="O169" s="17" t="s">
        <v>417</v>
      </c>
      <c r="P169" s="17"/>
      <c r="Q169" s="26"/>
    </row>
    <row r="170" s="1" customFormat="1" ht="25" customHeight="1" spans="1:17">
      <c r="A170" s="16"/>
      <c r="B170" s="17"/>
      <c r="C170" s="17"/>
      <c r="D170" s="17"/>
      <c r="E170" s="18"/>
      <c r="F170" s="17"/>
      <c r="G170" s="19"/>
      <c r="H170" s="19"/>
      <c r="I170" s="19"/>
      <c r="J170" s="17"/>
      <c r="K170" s="17" t="s">
        <v>306</v>
      </c>
      <c r="L170" s="17" t="s">
        <v>307</v>
      </c>
      <c r="M170" s="17" t="s">
        <v>640</v>
      </c>
      <c r="N170" s="17" t="s">
        <v>303</v>
      </c>
      <c r="O170" s="17" t="s">
        <v>317</v>
      </c>
      <c r="P170" s="17" t="s">
        <v>318</v>
      </c>
      <c r="Q170" s="26"/>
    </row>
    <row r="171" s="1" customFormat="1" ht="25" customHeight="1" spans="1:17">
      <c r="A171" s="16"/>
      <c r="B171" s="17"/>
      <c r="C171" s="17"/>
      <c r="D171" s="17"/>
      <c r="E171" s="18"/>
      <c r="F171" s="17"/>
      <c r="G171" s="19"/>
      <c r="H171" s="19"/>
      <c r="I171" s="19"/>
      <c r="J171" s="17"/>
      <c r="K171" s="17" t="s">
        <v>300</v>
      </c>
      <c r="L171" s="17" t="s">
        <v>301</v>
      </c>
      <c r="M171" s="17" t="s">
        <v>336</v>
      </c>
      <c r="N171" s="17" t="s">
        <v>352</v>
      </c>
      <c r="O171" s="17" t="s">
        <v>317</v>
      </c>
      <c r="P171" s="17" t="s">
        <v>318</v>
      </c>
      <c r="Q171" s="26"/>
    </row>
    <row r="172" s="1" customFormat="1" ht="25" customHeight="1" spans="1:17">
      <c r="A172" s="16"/>
      <c r="B172" s="17"/>
      <c r="C172" s="17"/>
      <c r="D172" s="17"/>
      <c r="E172" s="18"/>
      <c r="F172" s="17"/>
      <c r="G172" s="19"/>
      <c r="H172" s="19"/>
      <c r="I172" s="19"/>
      <c r="J172" s="17"/>
      <c r="K172" s="17" t="s">
        <v>319</v>
      </c>
      <c r="L172" s="17" t="s">
        <v>320</v>
      </c>
      <c r="M172" s="17" t="s">
        <v>337</v>
      </c>
      <c r="N172" s="17" t="s">
        <v>331</v>
      </c>
      <c r="O172" s="17" t="s">
        <v>338</v>
      </c>
      <c r="P172" s="17" t="s">
        <v>318</v>
      </c>
      <c r="Q172" s="26"/>
    </row>
    <row r="173" s="1" customFormat="1" ht="50" customHeight="1" spans="1:17">
      <c r="A173" s="16"/>
      <c r="B173" s="17"/>
      <c r="C173" s="17"/>
      <c r="D173" s="17"/>
      <c r="E173" s="18"/>
      <c r="F173" s="17"/>
      <c r="G173" s="19"/>
      <c r="H173" s="19"/>
      <c r="I173" s="19"/>
      <c r="J173" s="17"/>
      <c r="K173" s="17" t="s">
        <v>322</v>
      </c>
      <c r="L173" s="17" t="s">
        <v>323</v>
      </c>
      <c r="M173" s="17" t="s">
        <v>339</v>
      </c>
      <c r="N173" s="17" t="s">
        <v>309</v>
      </c>
      <c r="O173" s="17" t="s">
        <v>417</v>
      </c>
      <c r="P173" s="17"/>
      <c r="Q173" s="26"/>
    </row>
    <row r="174" s="1" customFormat="1" ht="18.95" customHeight="1" spans="1:17">
      <c r="A174" s="16"/>
      <c r="B174" s="17"/>
      <c r="C174" s="17" t="s">
        <v>641</v>
      </c>
      <c r="D174" s="17" t="s">
        <v>296</v>
      </c>
      <c r="E174" s="18" t="s">
        <v>642</v>
      </c>
      <c r="F174" s="17" t="s">
        <v>643</v>
      </c>
      <c r="G174" s="19">
        <v>445.2</v>
      </c>
      <c r="H174" s="19">
        <v>445.2</v>
      </c>
      <c r="I174" s="19"/>
      <c r="J174" s="17" t="s">
        <v>644</v>
      </c>
      <c r="K174" s="17" t="s">
        <v>306</v>
      </c>
      <c r="L174" s="17" t="s">
        <v>311</v>
      </c>
      <c r="M174" s="17" t="s">
        <v>645</v>
      </c>
      <c r="N174" s="17" t="s">
        <v>331</v>
      </c>
      <c r="O174" s="17" t="s">
        <v>646</v>
      </c>
      <c r="P174" s="17" t="s">
        <v>475</v>
      </c>
      <c r="Q174" s="26"/>
    </row>
    <row r="175" s="1" customFormat="1" ht="25" customHeight="1" spans="1:17">
      <c r="A175" s="16"/>
      <c r="B175" s="17"/>
      <c r="C175" s="17"/>
      <c r="D175" s="17"/>
      <c r="E175" s="18"/>
      <c r="F175" s="17"/>
      <c r="G175" s="19"/>
      <c r="H175" s="19"/>
      <c r="I175" s="19"/>
      <c r="J175" s="17"/>
      <c r="K175" s="17" t="s">
        <v>306</v>
      </c>
      <c r="L175" s="17" t="s">
        <v>311</v>
      </c>
      <c r="M175" s="17" t="s">
        <v>647</v>
      </c>
      <c r="N175" s="17" t="s">
        <v>331</v>
      </c>
      <c r="O175" s="17" t="s">
        <v>366</v>
      </c>
      <c r="P175" s="17" t="s">
        <v>475</v>
      </c>
      <c r="Q175" s="26"/>
    </row>
    <row r="176" s="1" customFormat="1" ht="18.95" customHeight="1" spans="1:17">
      <c r="A176" s="16"/>
      <c r="B176" s="17"/>
      <c r="C176" s="17"/>
      <c r="D176" s="17"/>
      <c r="E176" s="18"/>
      <c r="F176" s="17"/>
      <c r="G176" s="19"/>
      <c r="H176" s="19"/>
      <c r="I176" s="19"/>
      <c r="J176" s="17"/>
      <c r="K176" s="17" t="s">
        <v>306</v>
      </c>
      <c r="L176" s="17" t="s">
        <v>311</v>
      </c>
      <c r="M176" s="17" t="s">
        <v>648</v>
      </c>
      <c r="N176" s="17" t="s">
        <v>331</v>
      </c>
      <c r="O176" s="17" t="s">
        <v>649</v>
      </c>
      <c r="P176" s="17" t="s">
        <v>650</v>
      </c>
      <c r="Q176" s="26"/>
    </row>
    <row r="177" s="1" customFormat="1" ht="18.95" customHeight="1" spans="1:17">
      <c r="A177" s="16"/>
      <c r="B177" s="17"/>
      <c r="C177" s="17"/>
      <c r="D177" s="17"/>
      <c r="E177" s="18"/>
      <c r="F177" s="17"/>
      <c r="G177" s="19"/>
      <c r="H177" s="19"/>
      <c r="I177" s="19"/>
      <c r="J177" s="17"/>
      <c r="K177" s="17" t="s">
        <v>306</v>
      </c>
      <c r="L177" s="17" t="s">
        <v>307</v>
      </c>
      <c r="M177" s="17" t="s">
        <v>651</v>
      </c>
      <c r="N177" s="17" t="s">
        <v>303</v>
      </c>
      <c r="O177" s="17" t="s">
        <v>317</v>
      </c>
      <c r="P177" s="17" t="s">
        <v>318</v>
      </c>
      <c r="Q177" s="26"/>
    </row>
    <row r="178" s="1" customFormat="1" ht="18.95" customHeight="1" spans="1:17">
      <c r="A178" s="16"/>
      <c r="B178" s="17"/>
      <c r="C178" s="17"/>
      <c r="D178" s="17"/>
      <c r="E178" s="18"/>
      <c r="F178" s="17"/>
      <c r="G178" s="19"/>
      <c r="H178" s="19"/>
      <c r="I178" s="19"/>
      <c r="J178" s="17"/>
      <c r="K178" s="17" t="s">
        <v>306</v>
      </c>
      <c r="L178" s="17" t="s">
        <v>315</v>
      </c>
      <c r="M178" s="17" t="s">
        <v>652</v>
      </c>
      <c r="N178" s="17" t="s">
        <v>331</v>
      </c>
      <c r="O178" s="17" t="s">
        <v>350</v>
      </c>
      <c r="P178" s="17" t="s">
        <v>318</v>
      </c>
      <c r="Q178" s="26"/>
    </row>
    <row r="179" s="1" customFormat="1" ht="50" customHeight="1" spans="1:17">
      <c r="A179" s="16"/>
      <c r="B179" s="17"/>
      <c r="C179" s="17"/>
      <c r="D179" s="17"/>
      <c r="E179" s="18"/>
      <c r="F179" s="17"/>
      <c r="G179" s="19"/>
      <c r="H179" s="19"/>
      <c r="I179" s="19"/>
      <c r="J179" s="17"/>
      <c r="K179" s="17" t="s">
        <v>322</v>
      </c>
      <c r="L179" s="17" t="s">
        <v>323</v>
      </c>
      <c r="M179" s="17" t="s">
        <v>653</v>
      </c>
      <c r="N179" s="17" t="s">
        <v>303</v>
      </c>
      <c r="O179" s="17" t="s">
        <v>317</v>
      </c>
      <c r="P179" s="17" t="s">
        <v>318</v>
      </c>
      <c r="Q179" s="26"/>
    </row>
    <row r="180" s="1" customFormat="1" ht="18.95" customHeight="1" spans="1:17">
      <c r="A180" s="16"/>
      <c r="B180" s="17"/>
      <c r="C180" s="17"/>
      <c r="D180" s="17"/>
      <c r="E180" s="18"/>
      <c r="F180" s="17"/>
      <c r="G180" s="19"/>
      <c r="H180" s="19"/>
      <c r="I180" s="19"/>
      <c r="J180" s="17"/>
      <c r="K180" s="17" t="s">
        <v>300</v>
      </c>
      <c r="L180" s="17" t="s">
        <v>301</v>
      </c>
      <c r="M180" s="17" t="s">
        <v>654</v>
      </c>
      <c r="N180" s="17" t="s">
        <v>352</v>
      </c>
      <c r="O180" s="17" t="s">
        <v>317</v>
      </c>
      <c r="P180" s="17" t="s">
        <v>318</v>
      </c>
      <c r="Q180" s="26"/>
    </row>
    <row r="181" s="1" customFormat="1" ht="25" customHeight="1" spans="1:17">
      <c r="A181" s="16"/>
      <c r="B181" s="17"/>
      <c r="C181" s="17"/>
      <c r="D181" s="17"/>
      <c r="E181" s="18"/>
      <c r="F181" s="17"/>
      <c r="G181" s="19"/>
      <c r="H181" s="19"/>
      <c r="I181" s="19"/>
      <c r="J181" s="17"/>
      <c r="K181" s="17" t="s">
        <v>319</v>
      </c>
      <c r="L181" s="17" t="s">
        <v>320</v>
      </c>
      <c r="M181" s="17" t="s">
        <v>655</v>
      </c>
      <c r="N181" s="17" t="s">
        <v>331</v>
      </c>
      <c r="O181" s="17" t="s">
        <v>350</v>
      </c>
      <c r="P181" s="17" t="s">
        <v>318</v>
      </c>
      <c r="Q181" s="26"/>
    </row>
    <row r="182" s="1" customFormat="1" ht="9.75" customHeight="1" spans="2:17">
      <c r="B182" s="27"/>
      <c r="C182" s="27"/>
      <c r="D182" s="27"/>
      <c r="E182" s="28"/>
      <c r="F182" s="27"/>
      <c r="G182" s="27"/>
      <c r="H182" s="27"/>
      <c r="I182" s="27"/>
      <c r="J182" s="27"/>
      <c r="K182" s="27"/>
      <c r="L182" s="27"/>
      <c r="M182" s="27"/>
      <c r="N182" s="27"/>
      <c r="O182" s="27"/>
      <c r="P182" s="27"/>
      <c r="Q182" s="29"/>
    </row>
  </sheetData>
  <mergeCells count="235">
    <mergeCell ref="B2:P2"/>
    <mergeCell ref="B3:C3"/>
    <mergeCell ref="O3:P3"/>
    <mergeCell ref="H4:I4"/>
    <mergeCell ref="A6:A181"/>
    <mergeCell ref="B4:B5"/>
    <mergeCell ref="B6:B181"/>
    <mergeCell ref="C4:C5"/>
    <mergeCell ref="C6:C11"/>
    <mergeCell ref="C12:C17"/>
    <mergeCell ref="C18:C23"/>
    <mergeCell ref="C24:C29"/>
    <mergeCell ref="C30:C35"/>
    <mergeCell ref="C36:C44"/>
    <mergeCell ref="C45:C50"/>
    <mergeCell ref="C51:C57"/>
    <mergeCell ref="C58:C63"/>
    <mergeCell ref="C64:C69"/>
    <mergeCell ref="C70:C75"/>
    <mergeCell ref="C76:C81"/>
    <mergeCell ref="C82:C87"/>
    <mergeCell ref="C88:C96"/>
    <mergeCell ref="C97:C102"/>
    <mergeCell ref="C103:C108"/>
    <mergeCell ref="C109:C115"/>
    <mergeCell ref="C116:C123"/>
    <mergeCell ref="C124:C129"/>
    <mergeCell ref="C130:C135"/>
    <mergeCell ref="C136:C141"/>
    <mergeCell ref="C142:C147"/>
    <mergeCell ref="C148:C153"/>
    <mergeCell ref="C154:C159"/>
    <mergeCell ref="C160:C165"/>
    <mergeCell ref="C166:C173"/>
    <mergeCell ref="C174:C181"/>
    <mergeCell ref="D4:D5"/>
    <mergeCell ref="D6:D11"/>
    <mergeCell ref="D12:D17"/>
    <mergeCell ref="D18:D23"/>
    <mergeCell ref="D24:D29"/>
    <mergeCell ref="D30:D35"/>
    <mergeCell ref="D36:D44"/>
    <mergeCell ref="D45:D50"/>
    <mergeCell ref="D51:D57"/>
    <mergeCell ref="D58:D63"/>
    <mergeCell ref="D64:D69"/>
    <mergeCell ref="D70:D75"/>
    <mergeCell ref="D76:D81"/>
    <mergeCell ref="D82:D87"/>
    <mergeCell ref="D88:D96"/>
    <mergeCell ref="D97:D102"/>
    <mergeCell ref="D103:D108"/>
    <mergeCell ref="D109:D115"/>
    <mergeCell ref="D116:D123"/>
    <mergeCell ref="D124:D129"/>
    <mergeCell ref="D130:D135"/>
    <mergeCell ref="D136:D141"/>
    <mergeCell ref="D142:D147"/>
    <mergeCell ref="D148:D153"/>
    <mergeCell ref="D154:D159"/>
    <mergeCell ref="D160:D165"/>
    <mergeCell ref="D166:D173"/>
    <mergeCell ref="D174:D181"/>
    <mergeCell ref="E4:E5"/>
    <mergeCell ref="E6:E11"/>
    <mergeCell ref="E12:E17"/>
    <mergeCell ref="E18:E23"/>
    <mergeCell ref="E24:E29"/>
    <mergeCell ref="E30:E35"/>
    <mergeCell ref="E36:E44"/>
    <mergeCell ref="E45:E50"/>
    <mergeCell ref="E51:E57"/>
    <mergeCell ref="E58:E63"/>
    <mergeCell ref="E64:E69"/>
    <mergeCell ref="E70:E75"/>
    <mergeCell ref="E76:E81"/>
    <mergeCell ref="E82:E87"/>
    <mergeCell ref="E88:E96"/>
    <mergeCell ref="E97:E102"/>
    <mergeCell ref="E103:E108"/>
    <mergeCell ref="E109:E115"/>
    <mergeCell ref="E116:E123"/>
    <mergeCell ref="E124:E129"/>
    <mergeCell ref="E130:E135"/>
    <mergeCell ref="E136:E141"/>
    <mergeCell ref="E142:E147"/>
    <mergeCell ref="E148:E153"/>
    <mergeCell ref="E154:E159"/>
    <mergeCell ref="E160:E165"/>
    <mergeCell ref="E166:E173"/>
    <mergeCell ref="E174:E181"/>
    <mergeCell ref="F4:F5"/>
    <mergeCell ref="F6:F11"/>
    <mergeCell ref="F12:F17"/>
    <mergeCell ref="F18:F23"/>
    <mergeCell ref="F24:F29"/>
    <mergeCell ref="F30:F35"/>
    <mergeCell ref="F36:F44"/>
    <mergeCell ref="F45:F50"/>
    <mergeCell ref="F51:F57"/>
    <mergeCell ref="F58:F63"/>
    <mergeCell ref="F64:F69"/>
    <mergeCell ref="F70:F75"/>
    <mergeCell ref="F76:F81"/>
    <mergeCell ref="F82:F87"/>
    <mergeCell ref="F88:F96"/>
    <mergeCell ref="F97:F102"/>
    <mergeCell ref="F103:F108"/>
    <mergeCell ref="F109:F115"/>
    <mergeCell ref="F116:F123"/>
    <mergeCell ref="F124:F129"/>
    <mergeCell ref="F130:F135"/>
    <mergeCell ref="F136:F141"/>
    <mergeCell ref="F142:F147"/>
    <mergeCell ref="F148:F153"/>
    <mergeCell ref="F154:F159"/>
    <mergeCell ref="F160:F165"/>
    <mergeCell ref="F166:F173"/>
    <mergeCell ref="F174:F181"/>
    <mergeCell ref="G4:G5"/>
    <mergeCell ref="G6:G11"/>
    <mergeCell ref="G12:G17"/>
    <mergeCell ref="G18:G23"/>
    <mergeCell ref="G24:G29"/>
    <mergeCell ref="G30:G35"/>
    <mergeCell ref="G36:G44"/>
    <mergeCell ref="G45:G50"/>
    <mergeCell ref="G51:G57"/>
    <mergeCell ref="G58:G63"/>
    <mergeCell ref="G64:G69"/>
    <mergeCell ref="G70:G75"/>
    <mergeCell ref="G76:G81"/>
    <mergeCell ref="G82:G87"/>
    <mergeCell ref="G88:G96"/>
    <mergeCell ref="G97:G102"/>
    <mergeCell ref="G103:G108"/>
    <mergeCell ref="G109:G115"/>
    <mergeCell ref="G116:G123"/>
    <mergeCell ref="G124:G129"/>
    <mergeCell ref="G130:G135"/>
    <mergeCell ref="G136:G141"/>
    <mergeCell ref="G142:G147"/>
    <mergeCell ref="G148:G153"/>
    <mergeCell ref="G154:G159"/>
    <mergeCell ref="G160:G165"/>
    <mergeCell ref="G166:G173"/>
    <mergeCell ref="G174:G181"/>
    <mergeCell ref="H6:H11"/>
    <mergeCell ref="H12:H17"/>
    <mergeCell ref="H18:H23"/>
    <mergeCell ref="H24:H29"/>
    <mergeCell ref="H30:H35"/>
    <mergeCell ref="H36:H44"/>
    <mergeCell ref="H45:H50"/>
    <mergeCell ref="H51:H57"/>
    <mergeCell ref="H58:H63"/>
    <mergeCell ref="H64:H69"/>
    <mergeCell ref="H70:H75"/>
    <mergeCell ref="H76:H81"/>
    <mergeCell ref="H82:H87"/>
    <mergeCell ref="H88:H96"/>
    <mergeCell ref="H97:H102"/>
    <mergeCell ref="H103:H108"/>
    <mergeCell ref="H109:H115"/>
    <mergeCell ref="H116:H123"/>
    <mergeCell ref="H124:H129"/>
    <mergeCell ref="H130:H135"/>
    <mergeCell ref="H136:H141"/>
    <mergeCell ref="H142:H147"/>
    <mergeCell ref="H148:H153"/>
    <mergeCell ref="H154:H159"/>
    <mergeCell ref="H160:H165"/>
    <mergeCell ref="H166:H173"/>
    <mergeCell ref="H174:H181"/>
    <mergeCell ref="I6:I11"/>
    <mergeCell ref="I12:I17"/>
    <mergeCell ref="I18:I23"/>
    <mergeCell ref="I24:I29"/>
    <mergeCell ref="I30:I35"/>
    <mergeCell ref="I36:I44"/>
    <mergeCell ref="I45:I50"/>
    <mergeCell ref="I51:I57"/>
    <mergeCell ref="I58:I63"/>
    <mergeCell ref="I64:I69"/>
    <mergeCell ref="I70:I75"/>
    <mergeCell ref="I76:I81"/>
    <mergeCell ref="I82:I87"/>
    <mergeCell ref="I88:I96"/>
    <mergeCell ref="I97:I102"/>
    <mergeCell ref="I103:I108"/>
    <mergeCell ref="I109:I115"/>
    <mergeCell ref="I116:I123"/>
    <mergeCell ref="I124:I129"/>
    <mergeCell ref="I130:I135"/>
    <mergeCell ref="I136:I141"/>
    <mergeCell ref="I142:I147"/>
    <mergeCell ref="I148:I153"/>
    <mergeCell ref="I154:I159"/>
    <mergeCell ref="I160:I165"/>
    <mergeCell ref="I166:I173"/>
    <mergeCell ref="I174:I181"/>
    <mergeCell ref="J4:J5"/>
    <mergeCell ref="J6:J11"/>
    <mergeCell ref="J12:J17"/>
    <mergeCell ref="J18:J23"/>
    <mergeCell ref="J24:J29"/>
    <mergeCell ref="J30:J35"/>
    <mergeCell ref="J36:J44"/>
    <mergeCell ref="J45:J50"/>
    <mergeCell ref="J51:J57"/>
    <mergeCell ref="J58:J63"/>
    <mergeCell ref="J64:J69"/>
    <mergeCell ref="J70:J75"/>
    <mergeCell ref="J76:J81"/>
    <mergeCell ref="J82:J87"/>
    <mergeCell ref="J88:J96"/>
    <mergeCell ref="J97:J102"/>
    <mergeCell ref="J103:J108"/>
    <mergeCell ref="J109:J115"/>
    <mergeCell ref="J116:J123"/>
    <mergeCell ref="J124:J129"/>
    <mergeCell ref="J130:J135"/>
    <mergeCell ref="J136:J141"/>
    <mergeCell ref="J142:J147"/>
    <mergeCell ref="J148:J153"/>
    <mergeCell ref="J154:J159"/>
    <mergeCell ref="J160:J165"/>
    <mergeCell ref="J166:J173"/>
    <mergeCell ref="J174:J181"/>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scale="4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10"/>
  <sheetViews>
    <sheetView topLeftCell="C1" workbookViewId="0">
      <pane ySplit="1" topLeftCell="A2" activePane="bottomLeft" state="frozen"/>
      <selection/>
      <selection pane="bottomLeft" activeCell="E13" sqref="E13"/>
    </sheetView>
  </sheetViews>
  <sheetFormatPr defaultColWidth="10" defaultRowHeight="14.4"/>
  <cols>
    <col min="1" max="1" width="1.53703703703704" style="1" customWidth="1"/>
    <col min="2" max="2" width="11.9444444444444" style="1" customWidth="1"/>
    <col min="3" max="3" width="30.7685185185185" style="1" customWidth="1"/>
    <col min="4" max="4" width="14.6666666666667" style="1" customWidth="1"/>
    <col min="5" max="5" width="15.1851851851852" style="1" customWidth="1"/>
    <col min="6" max="6" width="16.5555555555556" style="1" customWidth="1"/>
    <col min="7" max="9" width="12.3055555555556" style="1" customWidth="1"/>
    <col min="10" max="10" width="14.1111111111111" style="1" customWidth="1"/>
    <col min="11" max="13" width="12.3055555555556" style="1" customWidth="1"/>
    <col min="14" max="14" width="12.3333333333333" style="1" customWidth="1"/>
    <col min="15" max="15" width="11.7777777777778" style="1" customWidth="1"/>
    <col min="16" max="20" width="12.3055555555556" style="1" customWidth="1"/>
    <col min="21" max="21" width="1.53703703703704" style="1" customWidth="1"/>
    <col min="22" max="23" width="9.76851851851852" style="1" customWidth="1"/>
    <col min="24" max="16384" width="10" style="1"/>
  </cols>
  <sheetData>
    <row r="1" s="1" customFormat="1" ht="16.25" customHeight="1" spans="1:21">
      <c r="A1" s="82"/>
      <c r="B1" s="83"/>
      <c r="C1" s="83"/>
      <c r="D1" s="84"/>
      <c r="E1" s="84"/>
      <c r="F1" s="84"/>
      <c r="G1" s="84"/>
      <c r="H1" s="84"/>
      <c r="I1" s="84"/>
      <c r="J1" s="31"/>
      <c r="K1" s="31"/>
      <c r="L1" s="31"/>
      <c r="M1" s="31"/>
      <c r="N1" s="31"/>
      <c r="O1" s="84"/>
      <c r="P1" s="84"/>
      <c r="Q1" s="84"/>
      <c r="R1" s="84"/>
      <c r="S1" s="84"/>
      <c r="T1" s="84"/>
      <c r="U1" s="113"/>
    </row>
    <row r="2" s="1" customFormat="1" ht="22.8" customHeight="1" spans="1:21">
      <c r="A2" s="86"/>
      <c r="B2" s="8" t="s">
        <v>49</v>
      </c>
      <c r="C2" s="8"/>
      <c r="D2" s="8"/>
      <c r="E2" s="8"/>
      <c r="F2" s="8"/>
      <c r="G2" s="8"/>
      <c r="H2" s="8"/>
      <c r="I2" s="8"/>
      <c r="J2" s="8"/>
      <c r="K2" s="8"/>
      <c r="L2" s="8"/>
      <c r="M2" s="8"/>
      <c r="N2" s="8"/>
      <c r="O2" s="8"/>
      <c r="P2" s="8"/>
      <c r="Q2" s="8"/>
      <c r="R2" s="8"/>
      <c r="S2" s="8"/>
      <c r="T2" s="8"/>
      <c r="U2" s="115"/>
    </row>
    <row r="3" s="1" customFormat="1" ht="19.55" customHeight="1" spans="1:21">
      <c r="A3" s="86"/>
      <c r="B3" s="88"/>
      <c r="C3" s="88"/>
      <c r="D3" s="11"/>
      <c r="E3" s="11"/>
      <c r="F3" s="11"/>
      <c r="G3" s="11"/>
      <c r="H3" s="11"/>
      <c r="I3" s="11"/>
      <c r="J3" s="123"/>
      <c r="K3" s="123"/>
      <c r="L3" s="123"/>
      <c r="M3" s="123"/>
      <c r="N3" s="123"/>
      <c r="O3" s="89" t="s">
        <v>1</v>
      </c>
      <c r="P3" s="89"/>
      <c r="Q3" s="89"/>
      <c r="R3" s="89"/>
      <c r="S3" s="89"/>
      <c r="T3" s="89"/>
      <c r="U3" s="133"/>
    </row>
    <row r="4" s="1" customFormat="1" ht="23" customHeight="1" spans="1:21">
      <c r="A4" s="34"/>
      <c r="B4" s="14" t="s">
        <v>50</v>
      </c>
      <c r="C4" s="71" t="s">
        <v>51</v>
      </c>
      <c r="D4" s="71" t="s">
        <v>52</v>
      </c>
      <c r="E4" s="71" t="s">
        <v>53</v>
      </c>
      <c r="F4" s="71"/>
      <c r="G4" s="71"/>
      <c r="H4" s="71"/>
      <c r="I4" s="71"/>
      <c r="J4" s="71"/>
      <c r="K4" s="71"/>
      <c r="L4" s="71"/>
      <c r="M4" s="71"/>
      <c r="N4" s="71"/>
      <c r="O4" s="144" t="s">
        <v>45</v>
      </c>
      <c r="P4" s="144"/>
      <c r="Q4" s="144"/>
      <c r="R4" s="144"/>
      <c r="S4" s="144"/>
      <c r="T4" s="144"/>
      <c r="U4" s="116"/>
    </row>
    <row r="5" s="1" customFormat="1" ht="34.5" customHeight="1" spans="1:21">
      <c r="A5" s="116"/>
      <c r="B5" s="14"/>
      <c r="C5" s="71"/>
      <c r="D5" s="71"/>
      <c r="E5" s="71" t="s">
        <v>54</v>
      </c>
      <c r="F5" s="14" t="s">
        <v>55</v>
      </c>
      <c r="G5" s="14" t="s">
        <v>56</v>
      </c>
      <c r="H5" s="14" t="s">
        <v>57</v>
      </c>
      <c r="I5" s="14" t="s">
        <v>58</v>
      </c>
      <c r="J5" s="14" t="s">
        <v>59</v>
      </c>
      <c r="K5" s="14" t="s">
        <v>60</v>
      </c>
      <c r="L5" s="14" t="s">
        <v>61</v>
      </c>
      <c r="M5" s="14" t="s">
        <v>62</v>
      </c>
      <c r="N5" s="14" t="s">
        <v>63</v>
      </c>
      <c r="O5" s="71" t="s">
        <v>54</v>
      </c>
      <c r="P5" s="14" t="s">
        <v>55</v>
      </c>
      <c r="Q5" s="14" t="s">
        <v>56</v>
      </c>
      <c r="R5" s="14" t="s">
        <v>57</v>
      </c>
      <c r="S5" s="14" t="s">
        <v>58</v>
      </c>
      <c r="T5" s="14" t="s">
        <v>64</v>
      </c>
      <c r="U5" s="116"/>
    </row>
    <row r="6" s="138" customFormat="1" ht="16.55" customHeight="1" spans="1:21">
      <c r="A6" s="139"/>
      <c r="B6" s="140" t="s">
        <v>65</v>
      </c>
      <c r="C6" s="140" t="s">
        <v>66</v>
      </c>
      <c r="D6" s="126">
        <v>64084.669973</v>
      </c>
      <c r="E6" s="127">
        <f t="shared" ref="E6:E8" si="0">F6+G6+H6+I6+J6+K6+L6+M6+N6</f>
        <v>63594.669973</v>
      </c>
      <c r="F6" s="127">
        <f t="shared" ref="F6:F8" si="1">12072.144973+26.525</f>
        <v>12098.669973</v>
      </c>
      <c r="G6" s="126"/>
      <c r="H6" s="126"/>
      <c r="I6" s="126"/>
      <c r="J6" s="126">
        <v>51456</v>
      </c>
      <c r="K6" s="126"/>
      <c r="L6" s="126"/>
      <c r="M6" s="126"/>
      <c r="N6" s="126">
        <v>40</v>
      </c>
      <c r="O6" s="127">
        <f t="shared" ref="O6:O8" si="2">516.525-26.525</f>
        <v>490</v>
      </c>
      <c r="P6" s="127"/>
      <c r="Q6" s="126"/>
      <c r="R6" s="126"/>
      <c r="S6" s="126"/>
      <c r="T6" s="126">
        <v>490</v>
      </c>
      <c r="U6" s="145"/>
    </row>
    <row r="7" s="138" customFormat="1" ht="16.55" customHeight="1" spans="1:21">
      <c r="A7" s="139"/>
      <c r="B7" s="140" t="s">
        <v>67</v>
      </c>
      <c r="C7" s="140" t="s">
        <v>68</v>
      </c>
      <c r="D7" s="126">
        <v>64084.669973</v>
      </c>
      <c r="E7" s="127">
        <f t="shared" si="0"/>
        <v>63594.669973</v>
      </c>
      <c r="F7" s="127">
        <f t="shared" si="1"/>
        <v>12098.669973</v>
      </c>
      <c r="G7" s="126"/>
      <c r="H7" s="126"/>
      <c r="I7" s="126"/>
      <c r="J7" s="126">
        <v>51456</v>
      </c>
      <c r="K7" s="126"/>
      <c r="L7" s="126"/>
      <c r="M7" s="126"/>
      <c r="N7" s="126">
        <v>40</v>
      </c>
      <c r="O7" s="127">
        <f t="shared" si="2"/>
        <v>490</v>
      </c>
      <c r="P7" s="127"/>
      <c r="Q7" s="126"/>
      <c r="R7" s="126"/>
      <c r="S7" s="126"/>
      <c r="T7" s="126">
        <v>490</v>
      </c>
      <c r="U7" s="145"/>
    </row>
    <row r="8" s="138" customFormat="1" ht="16.55" customHeight="1" spans="1:21">
      <c r="A8" s="141"/>
      <c r="B8" s="142" t="s">
        <v>69</v>
      </c>
      <c r="C8" s="142"/>
      <c r="D8" s="130">
        <v>64084.669973</v>
      </c>
      <c r="E8" s="131">
        <f t="shared" si="0"/>
        <v>63594.669973</v>
      </c>
      <c r="F8" s="131">
        <f t="shared" si="1"/>
        <v>12098.669973</v>
      </c>
      <c r="G8" s="130"/>
      <c r="H8" s="130"/>
      <c r="I8" s="130"/>
      <c r="J8" s="130">
        <v>51456</v>
      </c>
      <c r="K8" s="130"/>
      <c r="L8" s="130"/>
      <c r="M8" s="130"/>
      <c r="N8" s="130">
        <v>40</v>
      </c>
      <c r="O8" s="131">
        <f t="shared" si="2"/>
        <v>490</v>
      </c>
      <c r="P8" s="131"/>
      <c r="Q8" s="130"/>
      <c r="R8" s="130"/>
      <c r="S8" s="130"/>
      <c r="T8" s="130">
        <v>490</v>
      </c>
      <c r="U8" s="146"/>
    </row>
    <row r="9" s="104" customFormat="1" ht="9.75" customHeight="1" spans="1:21">
      <c r="A9" s="143"/>
      <c r="B9" s="103"/>
      <c r="C9" s="103"/>
      <c r="D9" s="103"/>
      <c r="E9" s="103"/>
      <c r="F9" s="103"/>
      <c r="G9" s="103"/>
      <c r="H9" s="103"/>
      <c r="I9" s="103"/>
      <c r="J9" s="103"/>
      <c r="K9" s="103"/>
      <c r="L9" s="103"/>
      <c r="M9" s="103"/>
      <c r="N9" s="103"/>
      <c r="O9" s="103"/>
      <c r="P9" s="103"/>
      <c r="Q9" s="103"/>
      <c r="R9" s="103"/>
      <c r="S9" s="103"/>
      <c r="T9" s="103"/>
      <c r="U9" s="147"/>
    </row>
    <row r="10" s="104" customFormat="1" spans="5:5">
      <c r="E10" s="138"/>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scale="5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44"/>
  <sheetViews>
    <sheetView workbookViewId="0">
      <pane ySplit="1" topLeftCell="A23" activePane="bottomLeft" state="frozen"/>
      <selection/>
      <selection pane="bottomLeft" activeCell="F48" sqref="F48"/>
    </sheetView>
  </sheetViews>
  <sheetFormatPr defaultColWidth="10" defaultRowHeight="14.4"/>
  <cols>
    <col min="1" max="1" width="1.53703703703704" style="1" customWidth="1"/>
    <col min="2" max="4" width="30.7685185185185" style="1" customWidth="1"/>
    <col min="5" max="6" width="13.0277777777778" style="1" customWidth="1"/>
    <col min="7" max="7" width="15.8888888888889" style="1" customWidth="1"/>
    <col min="8" max="10" width="12.3055555555556" style="1" customWidth="1"/>
    <col min="11" max="11" width="1.53703703703704" style="1" customWidth="1"/>
    <col min="12" max="14" width="9.76851851851852" style="1" customWidth="1"/>
    <col min="15" max="16384" width="10" style="1"/>
  </cols>
  <sheetData>
    <row r="1" s="1" customFormat="1" ht="16.35" customHeight="1" spans="1:11">
      <c r="A1" s="82"/>
      <c r="B1" s="84"/>
      <c r="C1" s="31"/>
      <c r="D1" s="31"/>
      <c r="E1" s="5"/>
      <c r="F1" s="5"/>
      <c r="G1" s="5"/>
      <c r="H1" s="5"/>
      <c r="I1" s="5"/>
      <c r="J1" s="5"/>
      <c r="K1" s="82"/>
    </row>
    <row r="2" s="1" customFormat="1" ht="22.8" customHeight="1" spans="1:11">
      <c r="A2" s="86"/>
      <c r="B2" s="8" t="s">
        <v>70</v>
      </c>
      <c r="C2" s="8"/>
      <c r="D2" s="8"/>
      <c r="E2" s="8"/>
      <c r="F2" s="8"/>
      <c r="G2" s="8"/>
      <c r="H2" s="8"/>
      <c r="I2" s="8"/>
      <c r="J2" s="8"/>
      <c r="K2" s="86"/>
    </row>
    <row r="3" s="1" customFormat="1" ht="19.55" customHeight="1" spans="1:11">
      <c r="A3" s="86"/>
      <c r="B3" s="88"/>
      <c r="C3" s="88"/>
      <c r="D3" s="123"/>
      <c r="E3" s="88"/>
      <c r="F3" s="134"/>
      <c r="G3" s="134"/>
      <c r="H3" s="134"/>
      <c r="I3" s="134"/>
      <c r="J3" s="89" t="s">
        <v>1</v>
      </c>
      <c r="K3" s="86"/>
    </row>
    <row r="4" s="1" customFormat="1" ht="22.95" customHeight="1" spans="1:11">
      <c r="A4" s="116"/>
      <c r="B4" s="71" t="s">
        <v>71</v>
      </c>
      <c r="C4" s="71" t="s">
        <v>72</v>
      </c>
      <c r="D4" s="71" t="s">
        <v>73</v>
      </c>
      <c r="E4" s="71" t="s">
        <v>52</v>
      </c>
      <c r="F4" s="71" t="s">
        <v>74</v>
      </c>
      <c r="G4" s="71" t="s">
        <v>75</v>
      </c>
      <c r="H4" s="71" t="s">
        <v>76</v>
      </c>
      <c r="I4" s="71"/>
      <c r="J4" s="71"/>
      <c r="K4" s="116"/>
    </row>
    <row r="5" s="1" customFormat="1" ht="34.5" customHeight="1" spans="1:11">
      <c r="A5" s="116"/>
      <c r="B5" s="71"/>
      <c r="C5" s="71"/>
      <c r="D5" s="71"/>
      <c r="E5" s="71"/>
      <c r="F5" s="71"/>
      <c r="G5" s="71"/>
      <c r="H5" s="14" t="s">
        <v>77</v>
      </c>
      <c r="I5" s="14" t="s">
        <v>78</v>
      </c>
      <c r="J5" s="14" t="s">
        <v>79</v>
      </c>
      <c r="K5" s="24"/>
    </row>
    <row r="6" s="1" customFormat="1" ht="16.55" customHeight="1" spans="1:11">
      <c r="A6" s="91"/>
      <c r="B6" s="135" t="s">
        <v>80</v>
      </c>
      <c r="C6" s="135" t="s">
        <v>81</v>
      </c>
      <c r="D6" s="135" t="s">
        <v>82</v>
      </c>
      <c r="E6" s="136" t="s">
        <v>83</v>
      </c>
      <c r="F6" s="136" t="s">
        <v>83</v>
      </c>
      <c r="G6" s="136"/>
      <c r="H6" s="136"/>
      <c r="I6" s="136"/>
      <c r="J6" s="136"/>
      <c r="K6" s="26"/>
    </row>
    <row r="7" s="1" customFormat="1" ht="16.55" customHeight="1" spans="1:11">
      <c r="A7" s="91"/>
      <c r="B7" s="135" t="s">
        <v>84</v>
      </c>
      <c r="C7" s="135" t="s">
        <v>81</v>
      </c>
      <c r="D7" s="135" t="s">
        <v>85</v>
      </c>
      <c r="E7" s="136" t="s">
        <v>86</v>
      </c>
      <c r="F7" s="136" t="s">
        <v>86</v>
      </c>
      <c r="G7" s="136"/>
      <c r="H7" s="136"/>
      <c r="I7" s="136"/>
      <c r="J7" s="136"/>
      <c r="K7" s="26"/>
    </row>
    <row r="8" s="1" customFormat="1" ht="16.55" customHeight="1" spans="1:11">
      <c r="A8" s="91"/>
      <c r="B8" s="135" t="s">
        <v>84</v>
      </c>
      <c r="C8" s="135" t="s">
        <v>87</v>
      </c>
      <c r="D8" s="135" t="s">
        <v>88</v>
      </c>
      <c r="E8" s="136" t="s">
        <v>89</v>
      </c>
      <c r="F8" s="136" t="s">
        <v>89</v>
      </c>
      <c r="G8" s="136"/>
      <c r="H8" s="136"/>
      <c r="I8" s="136"/>
      <c r="J8" s="136"/>
      <c r="K8" s="26"/>
    </row>
    <row r="9" s="1" customFormat="1" ht="16.55" customHeight="1" spans="1:11">
      <c r="A9" s="91"/>
      <c r="B9" s="135" t="s">
        <v>84</v>
      </c>
      <c r="C9" s="135" t="s">
        <v>87</v>
      </c>
      <c r="D9" s="135" t="s">
        <v>90</v>
      </c>
      <c r="E9" s="136" t="s">
        <v>91</v>
      </c>
      <c r="F9" s="136" t="s">
        <v>91</v>
      </c>
      <c r="G9" s="136"/>
      <c r="H9" s="136"/>
      <c r="I9" s="136"/>
      <c r="J9" s="136"/>
      <c r="K9" s="26"/>
    </row>
    <row r="10" s="1" customFormat="1" ht="25" customHeight="1" spans="1:11">
      <c r="A10" s="91"/>
      <c r="B10" s="135" t="s">
        <v>92</v>
      </c>
      <c r="C10" s="135" t="s">
        <v>93</v>
      </c>
      <c r="D10" s="135" t="s">
        <v>94</v>
      </c>
      <c r="E10" s="136" t="s">
        <v>95</v>
      </c>
      <c r="F10" s="136" t="s">
        <v>95</v>
      </c>
      <c r="G10" s="136"/>
      <c r="H10" s="136"/>
      <c r="I10" s="136"/>
      <c r="J10" s="136"/>
      <c r="K10" s="26"/>
    </row>
    <row r="11" s="1" customFormat="1" ht="16.55" customHeight="1" spans="1:11">
      <c r="A11" s="91"/>
      <c r="B11" s="135" t="s">
        <v>96</v>
      </c>
      <c r="C11" s="135" t="s">
        <v>93</v>
      </c>
      <c r="D11" s="135" t="s">
        <v>97</v>
      </c>
      <c r="E11" s="136" t="s">
        <v>98</v>
      </c>
      <c r="F11" s="136" t="s">
        <v>98</v>
      </c>
      <c r="G11" s="136"/>
      <c r="H11" s="136"/>
      <c r="I11" s="136"/>
      <c r="J11" s="136"/>
      <c r="K11" s="26"/>
    </row>
    <row r="12" s="1" customFormat="1" ht="16.55" customHeight="1" spans="1:11">
      <c r="A12" s="91"/>
      <c r="B12" s="135" t="s">
        <v>99</v>
      </c>
      <c r="C12" s="135" t="s">
        <v>93</v>
      </c>
      <c r="D12" s="135" t="s">
        <v>100</v>
      </c>
      <c r="E12" s="136" t="s">
        <v>101</v>
      </c>
      <c r="F12" s="136" t="s">
        <v>101</v>
      </c>
      <c r="G12" s="136"/>
      <c r="H12" s="136"/>
      <c r="I12" s="136"/>
      <c r="J12" s="136"/>
      <c r="K12" s="26"/>
    </row>
    <row r="13" s="1" customFormat="1" ht="16.55" customHeight="1" spans="1:11">
      <c r="A13" s="91"/>
      <c r="B13" s="135" t="s">
        <v>99</v>
      </c>
      <c r="C13" s="135" t="s">
        <v>93</v>
      </c>
      <c r="D13" s="135" t="s">
        <v>102</v>
      </c>
      <c r="E13" s="136" t="s">
        <v>103</v>
      </c>
      <c r="F13" s="136" t="s">
        <v>103</v>
      </c>
      <c r="G13" s="136"/>
      <c r="H13" s="136"/>
      <c r="I13" s="136"/>
      <c r="J13" s="136"/>
      <c r="K13" s="26"/>
    </row>
    <row r="14" s="1" customFormat="1" ht="16.55" customHeight="1" spans="1:11">
      <c r="A14" s="91"/>
      <c r="B14" s="135" t="s">
        <v>99</v>
      </c>
      <c r="C14" s="135" t="s">
        <v>93</v>
      </c>
      <c r="D14" s="135" t="s">
        <v>104</v>
      </c>
      <c r="E14" s="136" t="s">
        <v>105</v>
      </c>
      <c r="F14" s="136" t="s">
        <v>105</v>
      </c>
      <c r="G14" s="136"/>
      <c r="H14" s="136"/>
      <c r="I14" s="136"/>
      <c r="J14" s="136"/>
      <c r="K14" s="26"/>
    </row>
    <row r="15" s="1" customFormat="1" ht="16.55" customHeight="1" spans="1:11">
      <c r="A15" s="91"/>
      <c r="B15" s="135" t="s">
        <v>99</v>
      </c>
      <c r="C15" s="135" t="s">
        <v>93</v>
      </c>
      <c r="D15" s="135" t="s">
        <v>106</v>
      </c>
      <c r="E15" s="136" t="s">
        <v>107</v>
      </c>
      <c r="F15" s="136" t="s">
        <v>107</v>
      </c>
      <c r="G15" s="136"/>
      <c r="H15" s="136"/>
      <c r="I15" s="136"/>
      <c r="J15" s="136"/>
      <c r="K15" s="26"/>
    </row>
    <row r="16" s="1" customFormat="1" ht="16.55" customHeight="1" spans="1:11">
      <c r="A16" s="91"/>
      <c r="B16" s="135" t="s">
        <v>99</v>
      </c>
      <c r="C16" s="135" t="s">
        <v>93</v>
      </c>
      <c r="D16" s="135" t="s">
        <v>108</v>
      </c>
      <c r="E16" s="136" t="s">
        <v>109</v>
      </c>
      <c r="F16" s="136" t="s">
        <v>109</v>
      </c>
      <c r="G16" s="136"/>
      <c r="H16" s="136"/>
      <c r="I16" s="136"/>
      <c r="J16" s="136"/>
      <c r="K16" s="26"/>
    </row>
    <row r="17" s="1" customFormat="1" ht="16.55" customHeight="1" spans="1:11">
      <c r="A17" s="91"/>
      <c r="B17" s="135" t="s">
        <v>99</v>
      </c>
      <c r="C17" s="135" t="s">
        <v>93</v>
      </c>
      <c r="D17" s="135" t="s">
        <v>110</v>
      </c>
      <c r="E17" s="136" t="s">
        <v>111</v>
      </c>
      <c r="F17" s="136"/>
      <c r="G17" s="136" t="s">
        <v>111</v>
      </c>
      <c r="H17" s="136"/>
      <c r="I17" s="136"/>
      <c r="J17" s="136"/>
      <c r="K17" s="26"/>
    </row>
    <row r="18" s="1" customFormat="1" ht="16.55" customHeight="1" spans="1:11">
      <c r="A18" s="91"/>
      <c r="B18" s="135" t="s">
        <v>99</v>
      </c>
      <c r="C18" s="135" t="s">
        <v>81</v>
      </c>
      <c r="D18" s="135" t="s">
        <v>112</v>
      </c>
      <c r="E18" s="136" t="s">
        <v>113</v>
      </c>
      <c r="F18" s="136" t="s">
        <v>113</v>
      </c>
      <c r="G18" s="136"/>
      <c r="H18" s="136"/>
      <c r="I18" s="136"/>
      <c r="J18" s="136"/>
      <c r="K18" s="26"/>
    </row>
    <row r="19" s="1" customFormat="1" ht="16.55" customHeight="1" spans="1:11">
      <c r="A19" s="91"/>
      <c r="B19" s="135" t="s">
        <v>99</v>
      </c>
      <c r="C19" s="135" t="s">
        <v>81</v>
      </c>
      <c r="D19" s="135" t="s">
        <v>114</v>
      </c>
      <c r="E19" s="136" t="s">
        <v>115</v>
      </c>
      <c r="F19" s="136"/>
      <c r="G19" s="136" t="s">
        <v>115</v>
      </c>
      <c r="H19" s="136"/>
      <c r="I19" s="136"/>
      <c r="J19" s="136"/>
      <c r="K19" s="26"/>
    </row>
    <row r="20" s="1" customFormat="1" ht="16.55" customHeight="1" spans="1:11">
      <c r="A20" s="91"/>
      <c r="B20" s="135" t="s">
        <v>99</v>
      </c>
      <c r="C20" s="135" t="s">
        <v>81</v>
      </c>
      <c r="D20" s="135" t="s">
        <v>116</v>
      </c>
      <c r="E20" s="136" t="s">
        <v>117</v>
      </c>
      <c r="F20" s="136" t="s">
        <v>117</v>
      </c>
      <c r="G20" s="136"/>
      <c r="H20" s="136"/>
      <c r="I20" s="136"/>
      <c r="J20" s="136"/>
      <c r="K20" s="26"/>
    </row>
    <row r="21" s="1" customFormat="1" ht="16.55" customHeight="1" spans="1:11">
      <c r="A21" s="91"/>
      <c r="B21" s="135" t="s">
        <v>99</v>
      </c>
      <c r="C21" s="135" t="s">
        <v>81</v>
      </c>
      <c r="D21" s="135" t="s">
        <v>118</v>
      </c>
      <c r="E21" s="136" t="s">
        <v>119</v>
      </c>
      <c r="F21" s="136" t="s">
        <v>119</v>
      </c>
      <c r="G21" s="136"/>
      <c r="H21" s="136"/>
      <c r="I21" s="136"/>
      <c r="J21" s="136"/>
      <c r="K21" s="26"/>
    </row>
    <row r="22" s="1" customFormat="1" ht="16.55" customHeight="1" spans="1:11">
      <c r="A22" s="91"/>
      <c r="B22" s="135" t="s">
        <v>99</v>
      </c>
      <c r="C22" s="135" t="s">
        <v>81</v>
      </c>
      <c r="D22" s="135" t="s">
        <v>120</v>
      </c>
      <c r="E22" s="136" t="s">
        <v>121</v>
      </c>
      <c r="F22" s="136" t="s">
        <v>121</v>
      </c>
      <c r="G22" s="136"/>
      <c r="H22" s="136"/>
      <c r="I22" s="136"/>
      <c r="J22" s="136"/>
      <c r="K22" s="26"/>
    </row>
    <row r="23" s="1" customFormat="1" ht="16.55" customHeight="1" spans="1:11">
      <c r="A23" s="91"/>
      <c r="B23" s="135" t="s">
        <v>99</v>
      </c>
      <c r="C23" s="135" t="s">
        <v>81</v>
      </c>
      <c r="D23" s="135" t="s">
        <v>122</v>
      </c>
      <c r="E23" s="136" t="s">
        <v>123</v>
      </c>
      <c r="F23" s="136" t="s">
        <v>123</v>
      </c>
      <c r="G23" s="136"/>
      <c r="H23" s="136"/>
      <c r="I23" s="136"/>
      <c r="J23" s="136"/>
      <c r="K23" s="26"/>
    </row>
    <row r="24" s="1" customFormat="1" ht="16.55" customHeight="1" spans="1:11">
      <c r="A24" s="91"/>
      <c r="B24" s="135" t="s">
        <v>99</v>
      </c>
      <c r="C24" s="135" t="s">
        <v>81</v>
      </c>
      <c r="D24" s="135" t="s">
        <v>124</v>
      </c>
      <c r="E24" s="136" t="s">
        <v>125</v>
      </c>
      <c r="F24" s="136" t="s">
        <v>125</v>
      </c>
      <c r="G24" s="136"/>
      <c r="H24" s="136"/>
      <c r="I24" s="136"/>
      <c r="J24" s="136"/>
      <c r="K24" s="26"/>
    </row>
    <row r="25" s="1" customFormat="1" ht="16.55" customHeight="1" spans="1:11">
      <c r="A25" s="91"/>
      <c r="B25" s="135" t="s">
        <v>99</v>
      </c>
      <c r="C25" s="135" t="s">
        <v>81</v>
      </c>
      <c r="D25" s="135" t="s">
        <v>126</v>
      </c>
      <c r="E25" s="136" t="s">
        <v>127</v>
      </c>
      <c r="F25" s="136" t="s">
        <v>127</v>
      </c>
      <c r="G25" s="136"/>
      <c r="H25" s="136"/>
      <c r="I25" s="136"/>
      <c r="J25" s="136"/>
      <c r="K25" s="26"/>
    </row>
    <row r="26" s="1" customFormat="1" ht="16.55" customHeight="1" spans="1:11">
      <c r="A26" s="91"/>
      <c r="B26" s="135" t="s">
        <v>99</v>
      </c>
      <c r="C26" s="135" t="s">
        <v>81</v>
      </c>
      <c r="D26" s="135" t="s">
        <v>128</v>
      </c>
      <c r="E26" s="136" t="s">
        <v>127</v>
      </c>
      <c r="F26" s="136" t="s">
        <v>127</v>
      </c>
      <c r="G26" s="136"/>
      <c r="H26" s="136"/>
      <c r="I26" s="136"/>
      <c r="J26" s="136"/>
      <c r="K26" s="26"/>
    </row>
    <row r="27" s="1" customFormat="1" ht="16.55" customHeight="1" spans="1:11">
      <c r="A27" s="91"/>
      <c r="B27" s="135" t="s">
        <v>99</v>
      </c>
      <c r="C27" s="135" t="s">
        <v>81</v>
      </c>
      <c r="D27" s="135" t="s">
        <v>129</v>
      </c>
      <c r="E27" s="136" t="s">
        <v>130</v>
      </c>
      <c r="F27" s="136" t="s">
        <v>130</v>
      </c>
      <c r="G27" s="136"/>
      <c r="H27" s="136"/>
      <c r="I27" s="136"/>
      <c r="J27" s="136"/>
      <c r="K27" s="26"/>
    </row>
    <row r="28" s="1" customFormat="1" ht="16.55" customHeight="1" spans="1:11">
      <c r="A28" s="91"/>
      <c r="B28" s="135" t="s">
        <v>99</v>
      </c>
      <c r="C28" s="135" t="s">
        <v>81</v>
      </c>
      <c r="D28" s="135" t="s">
        <v>131</v>
      </c>
      <c r="E28" s="136" t="s">
        <v>132</v>
      </c>
      <c r="F28" s="136" t="s">
        <v>132</v>
      </c>
      <c r="G28" s="136"/>
      <c r="H28" s="136"/>
      <c r="I28" s="136"/>
      <c r="J28" s="136"/>
      <c r="K28" s="26"/>
    </row>
    <row r="29" s="1" customFormat="1" ht="16.55" customHeight="1" spans="1:11">
      <c r="A29" s="91"/>
      <c r="B29" s="135" t="s">
        <v>99</v>
      </c>
      <c r="C29" s="135" t="s">
        <v>81</v>
      </c>
      <c r="D29" s="135" t="s">
        <v>133</v>
      </c>
      <c r="E29" s="136" t="s">
        <v>134</v>
      </c>
      <c r="F29" s="136"/>
      <c r="G29" s="136" t="s">
        <v>134</v>
      </c>
      <c r="H29" s="136"/>
      <c r="I29" s="136"/>
      <c r="J29" s="136"/>
      <c r="K29" s="26"/>
    </row>
    <row r="30" s="1" customFormat="1" ht="16.55" customHeight="1" spans="1:11">
      <c r="A30" s="91"/>
      <c r="B30" s="135" t="s">
        <v>99</v>
      </c>
      <c r="C30" s="135" t="s">
        <v>81</v>
      </c>
      <c r="D30" s="135" t="s">
        <v>135</v>
      </c>
      <c r="E30" s="136" t="s">
        <v>136</v>
      </c>
      <c r="F30" s="136" t="s">
        <v>136</v>
      </c>
      <c r="G30" s="136"/>
      <c r="H30" s="136"/>
      <c r="I30" s="136"/>
      <c r="J30" s="136"/>
      <c r="K30" s="26"/>
    </row>
    <row r="31" s="1" customFormat="1" ht="16.55" customHeight="1" spans="1:11">
      <c r="A31" s="91"/>
      <c r="B31" s="135" t="s">
        <v>99</v>
      </c>
      <c r="C31" s="135" t="s">
        <v>81</v>
      </c>
      <c r="D31" s="135" t="s">
        <v>137</v>
      </c>
      <c r="E31" s="136" t="s">
        <v>138</v>
      </c>
      <c r="F31" s="136" t="s">
        <v>138</v>
      </c>
      <c r="G31" s="136"/>
      <c r="H31" s="136"/>
      <c r="I31" s="136"/>
      <c r="J31" s="136"/>
      <c r="K31" s="26"/>
    </row>
    <row r="32" s="1" customFormat="1" ht="16.55" customHeight="1" spans="1:11">
      <c r="A32" s="91"/>
      <c r="B32" s="135" t="s">
        <v>99</v>
      </c>
      <c r="C32" s="135" t="s">
        <v>81</v>
      </c>
      <c r="D32" s="135" t="s">
        <v>139</v>
      </c>
      <c r="E32" s="136" t="s">
        <v>140</v>
      </c>
      <c r="F32" s="136" t="s">
        <v>140</v>
      </c>
      <c r="G32" s="136"/>
      <c r="H32" s="136"/>
      <c r="I32" s="136"/>
      <c r="J32" s="136"/>
      <c r="K32" s="26"/>
    </row>
    <row r="33" s="1" customFormat="1" ht="16.55" customHeight="1" spans="1:11">
      <c r="A33" s="91"/>
      <c r="B33" s="135" t="s">
        <v>99</v>
      </c>
      <c r="C33" s="135" t="s">
        <v>81</v>
      </c>
      <c r="D33" s="135" t="s">
        <v>85</v>
      </c>
      <c r="E33" s="136" t="s">
        <v>141</v>
      </c>
      <c r="F33" s="136"/>
      <c r="G33" s="136" t="s">
        <v>141</v>
      </c>
      <c r="H33" s="136"/>
      <c r="I33" s="136"/>
      <c r="J33" s="136"/>
      <c r="K33" s="26"/>
    </row>
    <row r="34" s="1" customFormat="1" ht="16.55" customHeight="1" spans="1:11">
      <c r="A34" s="91"/>
      <c r="B34" s="135" t="s">
        <v>142</v>
      </c>
      <c r="C34" s="135" t="s">
        <v>81</v>
      </c>
      <c r="D34" s="135" t="s">
        <v>114</v>
      </c>
      <c r="E34" s="136" t="s">
        <v>143</v>
      </c>
      <c r="F34" s="136"/>
      <c r="G34" s="136" t="s">
        <v>143</v>
      </c>
      <c r="H34" s="136"/>
      <c r="I34" s="136"/>
      <c r="J34" s="136"/>
      <c r="K34" s="26"/>
    </row>
    <row r="35" s="1" customFormat="1" ht="16.55" customHeight="1" spans="1:11">
      <c r="A35" s="91"/>
      <c r="B35" s="135" t="s">
        <v>142</v>
      </c>
      <c r="C35" s="135" t="s">
        <v>81</v>
      </c>
      <c r="D35" s="135" t="s">
        <v>133</v>
      </c>
      <c r="E35" s="136" t="s">
        <v>144</v>
      </c>
      <c r="F35" s="136"/>
      <c r="G35" s="136" t="s">
        <v>144</v>
      </c>
      <c r="H35" s="136"/>
      <c r="I35" s="136"/>
      <c r="J35" s="136"/>
      <c r="K35" s="26"/>
    </row>
    <row r="36" s="1" customFormat="1" ht="16.55" customHeight="1" spans="1:11">
      <c r="A36" s="91"/>
      <c r="B36" s="135" t="s">
        <v>142</v>
      </c>
      <c r="C36" s="135" t="s">
        <v>81</v>
      </c>
      <c r="D36" s="135" t="s">
        <v>85</v>
      </c>
      <c r="E36" s="136" t="s">
        <v>145</v>
      </c>
      <c r="F36" s="136"/>
      <c r="G36" s="136" t="s">
        <v>145</v>
      </c>
      <c r="H36" s="136"/>
      <c r="I36" s="136"/>
      <c r="J36" s="136"/>
      <c r="K36" s="26"/>
    </row>
    <row r="37" s="1" customFormat="1" ht="16.55" customHeight="1" spans="1:11">
      <c r="A37" s="91"/>
      <c r="B37" s="135" t="s">
        <v>146</v>
      </c>
      <c r="C37" s="135" t="s">
        <v>81</v>
      </c>
      <c r="D37" s="135" t="s">
        <v>114</v>
      </c>
      <c r="E37" s="136" t="s">
        <v>147</v>
      </c>
      <c r="F37" s="136"/>
      <c r="G37" s="136" t="s">
        <v>147</v>
      </c>
      <c r="H37" s="136"/>
      <c r="I37" s="136"/>
      <c r="J37" s="136"/>
      <c r="K37" s="26"/>
    </row>
    <row r="38" s="1" customFormat="1" ht="16.55" customHeight="1" spans="1:11">
      <c r="A38" s="91"/>
      <c r="B38" s="135" t="s">
        <v>146</v>
      </c>
      <c r="C38" s="135" t="s">
        <v>81</v>
      </c>
      <c r="D38" s="135" t="s">
        <v>128</v>
      </c>
      <c r="E38" s="136" t="s">
        <v>148</v>
      </c>
      <c r="F38" s="136"/>
      <c r="G38" s="136" t="s">
        <v>148</v>
      </c>
      <c r="H38" s="136"/>
      <c r="I38" s="136"/>
      <c r="J38" s="136"/>
      <c r="K38" s="26"/>
    </row>
    <row r="39" s="1" customFormat="1" ht="16.55" customHeight="1" spans="1:11">
      <c r="A39" s="91"/>
      <c r="B39" s="135" t="s">
        <v>146</v>
      </c>
      <c r="C39" s="135" t="s">
        <v>81</v>
      </c>
      <c r="D39" s="135" t="s">
        <v>82</v>
      </c>
      <c r="E39" s="136" t="s">
        <v>149</v>
      </c>
      <c r="F39" s="136"/>
      <c r="G39" s="136" t="s">
        <v>149</v>
      </c>
      <c r="H39" s="136"/>
      <c r="I39" s="136"/>
      <c r="J39" s="136"/>
      <c r="K39" s="26"/>
    </row>
    <row r="40" s="1" customFormat="1" ht="16.55" customHeight="1" spans="1:11">
      <c r="A40" s="91"/>
      <c r="B40" s="135" t="s">
        <v>146</v>
      </c>
      <c r="C40" s="135" t="s">
        <v>81</v>
      </c>
      <c r="D40" s="135" t="s">
        <v>133</v>
      </c>
      <c r="E40" s="136" t="s">
        <v>150</v>
      </c>
      <c r="F40" s="136"/>
      <c r="G40" s="136" t="s">
        <v>150</v>
      </c>
      <c r="H40" s="136"/>
      <c r="I40" s="136"/>
      <c r="J40" s="136"/>
      <c r="K40" s="26"/>
    </row>
    <row r="41" s="1" customFormat="1" ht="16.55" customHeight="1" spans="1:11">
      <c r="A41" s="91"/>
      <c r="B41" s="135" t="s">
        <v>151</v>
      </c>
      <c r="C41" s="135" t="s">
        <v>93</v>
      </c>
      <c r="D41" s="135" t="s">
        <v>152</v>
      </c>
      <c r="E41" s="136" t="s">
        <v>153</v>
      </c>
      <c r="F41" s="136" t="s">
        <v>153</v>
      </c>
      <c r="G41" s="136"/>
      <c r="H41" s="136"/>
      <c r="I41" s="136"/>
      <c r="J41" s="136"/>
      <c r="K41" s="26"/>
    </row>
    <row r="42" s="1" customFormat="1" ht="16.55" customHeight="1" spans="1:11">
      <c r="A42" s="91"/>
      <c r="B42" s="135" t="s">
        <v>154</v>
      </c>
      <c r="C42" s="135" t="s">
        <v>155</v>
      </c>
      <c r="D42" s="135" t="s">
        <v>156</v>
      </c>
      <c r="E42" s="136" t="s">
        <v>157</v>
      </c>
      <c r="F42" s="136" t="s">
        <v>157</v>
      </c>
      <c r="G42" s="136"/>
      <c r="H42" s="136"/>
      <c r="I42" s="136"/>
      <c r="J42" s="136"/>
      <c r="K42" s="26"/>
    </row>
    <row r="43" s="1" customFormat="1" ht="16.25" customHeight="1" spans="1:11">
      <c r="A43" s="86"/>
      <c r="B43" s="37" t="s">
        <v>69</v>
      </c>
      <c r="C43" s="37"/>
      <c r="D43" s="37"/>
      <c r="E43" s="119" t="s">
        <v>158</v>
      </c>
      <c r="F43" s="137" t="s">
        <v>159</v>
      </c>
      <c r="G43" s="137" t="s">
        <v>160</v>
      </c>
      <c r="H43" s="119"/>
      <c r="I43" s="119"/>
      <c r="J43" s="119"/>
      <c r="K43" s="91"/>
    </row>
    <row r="44" s="1" customFormat="1" ht="9.75" customHeight="1" spans="1:11">
      <c r="A44" s="96"/>
      <c r="B44" s="94"/>
      <c r="C44" s="94"/>
      <c r="D44" s="94"/>
      <c r="E44" s="121"/>
      <c r="F44" s="121"/>
      <c r="G44" s="121"/>
      <c r="H44" s="94"/>
      <c r="I44" s="121"/>
      <c r="J44" s="121"/>
      <c r="K44" s="96"/>
    </row>
  </sheetData>
  <mergeCells count="10">
    <mergeCell ref="B2:J2"/>
    <mergeCell ref="B3:C3"/>
    <mergeCell ref="H4:J4"/>
    <mergeCell ref="A6:A42"/>
    <mergeCell ref="B4:B5"/>
    <mergeCell ref="C4:C5"/>
    <mergeCell ref="D4:D5"/>
    <mergeCell ref="E4:E5"/>
    <mergeCell ref="F4:F5"/>
    <mergeCell ref="G4:G5"/>
  </mergeCells>
  <printOptions horizontalCentered="1"/>
  <pageMargins left="0.393055555555556" right="0.432638888888889" top="0.629166666666667" bottom="0.432638888888889"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Q45"/>
  <sheetViews>
    <sheetView topLeftCell="F1" workbookViewId="0">
      <pane ySplit="5" topLeftCell="A36" activePane="bottomLeft" state="frozen"/>
      <selection/>
      <selection pane="bottomLeft" activeCell="J44" sqref="J44"/>
    </sheetView>
  </sheetViews>
  <sheetFormatPr defaultColWidth="10" defaultRowHeight="14.4"/>
  <cols>
    <col min="1" max="1" width="1.53703703703704" style="1" customWidth="1"/>
    <col min="2" max="2" width="28.212962962963" style="1" customWidth="1"/>
    <col min="3" max="3" width="15.3888888888889" style="1" customWidth="1"/>
    <col min="4" max="4" width="35.8981481481481" style="1" customWidth="1"/>
    <col min="5" max="7" width="28.212962962963" style="1" customWidth="1"/>
    <col min="8" max="8" width="15.3333333333333" style="1" customWidth="1"/>
    <col min="9" max="9" width="16.8888888888889" style="1" customWidth="1"/>
    <col min="10" max="15" width="12.3055555555556" style="1" customWidth="1"/>
    <col min="16" max="16" width="14.1111111111111" style="1" customWidth="1"/>
    <col min="17" max="17" width="2.33333333333333" style="1" customWidth="1"/>
    <col min="18" max="22" width="9.76851851851852" style="1" customWidth="1"/>
    <col min="23" max="16384" width="10" style="1"/>
  </cols>
  <sheetData>
    <row r="1" s="1" customFormat="1" ht="21.6" spans="1:17">
      <c r="A1" s="112"/>
      <c r="B1" s="4"/>
      <c r="C1" s="31"/>
      <c r="D1" s="31"/>
      <c r="E1" s="31"/>
      <c r="F1" s="31"/>
      <c r="G1" s="31"/>
      <c r="H1" s="5"/>
      <c r="I1" s="5"/>
      <c r="J1" s="5"/>
      <c r="K1" s="5" t="s">
        <v>161</v>
      </c>
      <c r="L1" s="5"/>
      <c r="M1" s="5"/>
      <c r="N1" s="5"/>
      <c r="O1" s="5"/>
      <c r="P1" s="5"/>
      <c r="Q1" s="113"/>
    </row>
    <row r="2" s="1" customFormat="1" ht="22.8" customHeight="1" spans="1:17">
      <c r="A2" s="114"/>
      <c r="B2" s="8" t="s">
        <v>162</v>
      </c>
      <c r="C2" s="8"/>
      <c r="D2" s="8"/>
      <c r="E2" s="8"/>
      <c r="F2" s="8"/>
      <c r="G2" s="8"/>
      <c r="H2" s="8"/>
      <c r="I2" s="8"/>
      <c r="J2" s="8"/>
      <c r="K2" s="8"/>
      <c r="L2" s="8"/>
      <c r="M2" s="8"/>
      <c r="N2" s="8"/>
      <c r="O2" s="8"/>
      <c r="P2" s="8"/>
      <c r="Q2" s="115"/>
    </row>
    <row r="3" s="1" customFormat="1" ht="19.55" customHeight="1" spans="1:17">
      <c r="A3" s="114"/>
      <c r="B3" s="88"/>
      <c r="C3" s="88"/>
      <c r="D3" s="88"/>
      <c r="E3" s="123"/>
      <c r="F3" s="123"/>
      <c r="G3" s="123"/>
      <c r="H3" s="11"/>
      <c r="I3" s="11"/>
      <c r="J3" s="11"/>
      <c r="K3" s="11"/>
      <c r="L3" s="11"/>
      <c r="M3" s="11"/>
      <c r="N3" s="11"/>
      <c r="O3" s="21" t="s">
        <v>1</v>
      </c>
      <c r="P3" s="21"/>
      <c r="Q3" s="133"/>
    </row>
    <row r="4" s="1" customFormat="1" ht="23" customHeight="1" spans="1:17">
      <c r="A4" s="116"/>
      <c r="B4" s="14" t="s">
        <v>163</v>
      </c>
      <c r="C4" s="14" t="s">
        <v>164</v>
      </c>
      <c r="D4" s="14" t="s">
        <v>165</v>
      </c>
      <c r="E4" s="14" t="s">
        <v>71</v>
      </c>
      <c r="F4" s="14" t="s">
        <v>72</v>
      </c>
      <c r="G4" s="14" t="s">
        <v>73</v>
      </c>
      <c r="H4" s="14" t="s">
        <v>52</v>
      </c>
      <c r="I4" s="14" t="s">
        <v>166</v>
      </c>
      <c r="J4" s="14"/>
      <c r="K4" s="14"/>
      <c r="L4" s="14" t="s">
        <v>167</v>
      </c>
      <c r="M4" s="14"/>
      <c r="N4" s="14"/>
      <c r="O4" s="14" t="s">
        <v>58</v>
      </c>
      <c r="P4" s="14" t="s">
        <v>64</v>
      </c>
      <c r="Q4" s="116"/>
    </row>
    <row r="5" s="1" customFormat="1" ht="34.5" customHeight="1" spans="1:17">
      <c r="A5" s="116"/>
      <c r="B5" s="14"/>
      <c r="C5" s="14"/>
      <c r="D5" s="14"/>
      <c r="E5" s="14"/>
      <c r="F5" s="14"/>
      <c r="G5" s="14"/>
      <c r="H5" s="14"/>
      <c r="I5" s="14" t="s">
        <v>168</v>
      </c>
      <c r="J5" s="14" t="s">
        <v>169</v>
      </c>
      <c r="K5" s="14" t="s">
        <v>170</v>
      </c>
      <c r="L5" s="14" t="s">
        <v>168</v>
      </c>
      <c r="M5" s="14" t="s">
        <v>169</v>
      </c>
      <c r="N5" s="14" t="s">
        <v>170</v>
      </c>
      <c r="O5" s="14"/>
      <c r="P5" s="14"/>
      <c r="Q5" s="116"/>
    </row>
    <row r="6" s="1" customFormat="1" ht="25" customHeight="1" spans="1:17">
      <c r="A6" s="114"/>
      <c r="B6" s="17" t="s">
        <v>171</v>
      </c>
      <c r="C6" s="17" t="s">
        <v>172</v>
      </c>
      <c r="D6" s="17" t="s">
        <v>173</v>
      </c>
      <c r="E6" s="17" t="s">
        <v>99</v>
      </c>
      <c r="F6" s="17" t="s">
        <v>93</v>
      </c>
      <c r="G6" s="17" t="s">
        <v>110</v>
      </c>
      <c r="H6" s="124">
        <v>326.3792</v>
      </c>
      <c r="I6" s="124">
        <v>326.3792</v>
      </c>
      <c r="J6" s="124"/>
      <c r="K6" s="124"/>
      <c r="L6" s="124"/>
      <c r="M6" s="124"/>
      <c r="N6" s="124"/>
      <c r="O6" s="124"/>
      <c r="P6" s="124"/>
      <c r="Q6" s="114"/>
    </row>
    <row r="7" s="1" customFormat="1" ht="25" customHeight="1" spans="1:17">
      <c r="A7" s="114"/>
      <c r="B7" s="17" t="s">
        <v>171</v>
      </c>
      <c r="C7" s="17" t="s">
        <v>172</v>
      </c>
      <c r="D7" s="17" t="s">
        <v>174</v>
      </c>
      <c r="E7" s="17" t="s">
        <v>142</v>
      </c>
      <c r="F7" s="17" t="s">
        <v>81</v>
      </c>
      <c r="G7" s="17" t="s">
        <v>114</v>
      </c>
      <c r="H7" s="124">
        <v>11.42</v>
      </c>
      <c r="I7" s="124">
        <v>11.42</v>
      </c>
      <c r="J7" s="124"/>
      <c r="K7" s="124"/>
      <c r="L7" s="124"/>
      <c r="M7" s="124"/>
      <c r="N7" s="124"/>
      <c r="O7" s="124"/>
      <c r="P7" s="124"/>
      <c r="Q7" s="114"/>
    </row>
    <row r="8" s="1" customFormat="1" ht="25" customHeight="1" spans="1:17">
      <c r="A8" s="114"/>
      <c r="B8" s="17" t="s">
        <v>171</v>
      </c>
      <c r="C8" s="17" t="s">
        <v>172</v>
      </c>
      <c r="D8" s="17" t="s">
        <v>174</v>
      </c>
      <c r="E8" s="17" t="s">
        <v>142</v>
      </c>
      <c r="F8" s="17" t="s">
        <v>81</v>
      </c>
      <c r="G8" s="17" t="s">
        <v>133</v>
      </c>
      <c r="H8" s="124">
        <v>36.58</v>
      </c>
      <c r="I8" s="124">
        <v>36.58</v>
      </c>
      <c r="J8" s="124"/>
      <c r="K8" s="124"/>
      <c r="L8" s="124"/>
      <c r="M8" s="124"/>
      <c r="N8" s="124"/>
      <c r="O8" s="124"/>
      <c r="P8" s="124"/>
      <c r="Q8" s="114"/>
    </row>
    <row r="9" s="1" customFormat="1" ht="25" customHeight="1" spans="1:17">
      <c r="A9" s="114"/>
      <c r="B9" s="17" t="s">
        <v>171</v>
      </c>
      <c r="C9" s="17" t="s">
        <v>172</v>
      </c>
      <c r="D9" s="17" t="s">
        <v>175</v>
      </c>
      <c r="E9" s="17" t="s">
        <v>142</v>
      </c>
      <c r="F9" s="17" t="s">
        <v>81</v>
      </c>
      <c r="G9" s="17" t="s">
        <v>114</v>
      </c>
      <c r="H9" s="124">
        <v>0.5</v>
      </c>
      <c r="I9" s="124">
        <v>0.5</v>
      </c>
      <c r="J9" s="124"/>
      <c r="K9" s="124"/>
      <c r="L9" s="124"/>
      <c r="M9" s="124"/>
      <c r="N9" s="124"/>
      <c r="O9" s="124"/>
      <c r="P9" s="124"/>
      <c r="Q9" s="114"/>
    </row>
    <row r="10" s="1" customFormat="1" ht="25" customHeight="1" spans="1:17">
      <c r="A10" s="114"/>
      <c r="B10" s="17" t="s">
        <v>171</v>
      </c>
      <c r="C10" s="17" t="s">
        <v>172</v>
      </c>
      <c r="D10" s="17" t="s">
        <v>175</v>
      </c>
      <c r="E10" s="17" t="s">
        <v>142</v>
      </c>
      <c r="F10" s="17" t="s">
        <v>81</v>
      </c>
      <c r="G10" s="17" t="s">
        <v>133</v>
      </c>
      <c r="H10" s="124">
        <v>35.25</v>
      </c>
      <c r="I10" s="124">
        <v>35.25</v>
      </c>
      <c r="J10" s="124"/>
      <c r="K10" s="124"/>
      <c r="L10" s="124"/>
      <c r="M10" s="124"/>
      <c r="N10" s="124"/>
      <c r="O10" s="124"/>
      <c r="P10" s="124"/>
      <c r="Q10" s="114"/>
    </row>
    <row r="11" s="1" customFormat="1" ht="25" customHeight="1" spans="1:17">
      <c r="A11" s="114"/>
      <c r="B11" s="17" t="s">
        <v>171</v>
      </c>
      <c r="C11" s="17" t="s">
        <v>172</v>
      </c>
      <c r="D11" s="17" t="s">
        <v>176</v>
      </c>
      <c r="E11" s="17" t="s">
        <v>142</v>
      </c>
      <c r="F11" s="17" t="s">
        <v>81</v>
      </c>
      <c r="G11" s="17" t="s">
        <v>114</v>
      </c>
      <c r="H11" s="124">
        <v>6</v>
      </c>
      <c r="I11" s="124">
        <v>6</v>
      </c>
      <c r="J11" s="124"/>
      <c r="K11" s="124"/>
      <c r="L11" s="124"/>
      <c r="M11" s="124"/>
      <c r="N11" s="124"/>
      <c r="O11" s="124"/>
      <c r="P11" s="124"/>
      <c r="Q11" s="114"/>
    </row>
    <row r="12" s="1" customFormat="1" ht="25" customHeight="1" spans="1:17">
      <c r="A12" s="114"/>
      <c r="B12" s="17" t="s">
        <v>171</v>
      </c>
      <c r="C12" s="17" t="s">
        <v>172</v>
      </c>
      <c r="D12" s="17" t="s">
        <v>176</v>
      </c>
      <c r="E12" s="17" t="s">
        <v>142</v>
      </c>
      <c r="F12" s="17" t="s">
        <v>81</v>
      </c>
      <c r="G12" s="17" t="s">
        <v>133</v>
      </c>
      <c r="H12" s="124">
        <v>35.16</v>
      </c>
      <c r="I12" s="124">
        <v>35.16</v>
      </c>
      <c r="J12" s="124"/>
      <c r="K12" s="124"/>
      <c r="L12" s="124"/>
      <c r="M12" s="124"/>
      <c r="N12" s="124"/>
      <c r="O12" s="124"/>
      <c r="P12" s="124"/>
      <c r="Q12" s="114"/>
    </row>
    <row r="13" s="1" customFormat="1" ht="25" customHeight="1" spans="1:17">
      <c r="A13" s="114"/>
      <c r="B13" s="17" t="s">
        <v>171</v>
      </c>
      <c r="C13" s="17" t="s">
        <v>172</v>
      </c>
      <c r="D13" s="17" t="s">
        <v>177</v>
      </c>
      <c r="E13" s="17" t="s">
        <v>146</v>
      </c>
      <c r="F13" s="17" t="s">
        <v>81</v>
      </c>
      <c r="G13" s="17" t="s">
        <v>114</v>
      </c>
      <c r="H13" s="124">
        <v>4</v>
      </c>
      <c r="I13" s="124">
        <v>4</v>
      </c>
      <c r="J13" s="124"/>
      <c r="K13" s="124"/>
      <c r="L13" s="124"/>
      <c r="M13" s="124"/>
      <c r="N13" s="124"/>
      <c r="O13" s="124"/>
      <c r="P13" s="124"/>
      <c r="Q13" s="114"/>
    </row>
    <row r="14" s="1" customFormat="1" ht="25" customHeight="1" spans="1:17">
      <c r="A14" s="114"/>
      <c r="B14" s="17" t="s">
        <v>171</v>
      </c>
      <c r="C14" s="17" t="s">
        <v>172</v>
      </c>
      <c r="D14" s="17" t="s">
        <v>177</v>
      </c>
      <c r="E14" s="17" t="s">
        <v>146</v>
      </c>
      <c r="F14" s="17" t="s">
        <v>81</v>
      </c>
      <c r="G14" s="17" t="s">
        <v>133</v>
      </c>
      <c r="H14" s="124">
        <v>26</v>
      </c>
      <c r="I14" s="124">
        <v>26</v>
      </c>
      <c r="J14" s="124"/>
      <c r="K14" s="124"/>
      <c r="L14" s="124"/>
      <c r="M14" s="124"/>
      <c r="N14" s="124"/>
      <c r="O14" s="124"/>
      <c r="P14" s="124"/>
      <c r="Q14" s="114"/>
    </row>
    <row r="15" s="1" customFormat="1" ht="25" customHeight="1" spans="1:17">
      <c r="A15" s="114"/>
      <c r="B15" s="17" t="s">
        <v>171</v>
      </c>
      <c r="C15" s="17" t="s">
        <v>172</v>
      </c>
      <c r="D15" s="17" t="s">
        <v>178</v>
      </c>
      <c r="E15" s="17" t="s">
        <v>142</v>
      </c>
      <c r="F15" s="17" t="s">
        <v>81</v>
      </c>
      <c r="G15" s="17" t="s">
        <v>133</v>
      </c>
      <c r="H15" s="124">
        <v>56.085</v>
      </c>
      <c r="I15" s="124">
        <v>56.085</v>
      </c>
      <c r="J15" s="124"/>
      <c r="K15" s="124"/>
      <c r="L15" s="124"/>
      <c r="M15" s="124"/>
      <c r="N15" s="124"/>
      <c r="O15" s="124"/>
      <c r="P15" s="124"/>
      <c r="Q15" s="114"/>
    </row>
    <row r="16" s="1" customFormat="1" ht="25" customHeight="1" spans="1:17">
      <c r="A16" s="114"/>
      <c r="B16" s="17" t="s">
        <v>171</v>
      </c>
      <c r="C16" s="17" t="s">
        <v>172</v>
      </c>
      <c r="D16" s="17" t="s">
        <v>179</v>
      </c>
      <c r="E16" s="17" t="s">
        <v>146</v>
      </c>
      <c r="F16" s="17" t="s">
        <v>81</v>
      </c>
      <c r="G16" s="17" t="s">
        <v>114</v>
      </c>
      <c r="H16" s="124">
        <v>10</v>
      </c>
      <c r="I16" s="124">
        <v>10</v>
      </c>
      <c r="J16" s="124"/>
      <c r="K16" s="124"/>
      <c r="L16" s="124"/>
      <c r="M16" s="124"/>
      <c r="N16" s="124"/>
      <c r="O16" s="124"/>
      <c r="P16" s="124"/>
      <c r="Q16" s="114"/>
    </row>
    <row r="17" s="1" customFormat="1" ht="25" customHeight="1" spans="1:17">
      <c r="A17" s="114"/>
      <c r="B17" s="17" t="s">
        <v>171</v>
      </c>
      <c r="C17" s="17" t="s">
        <v>172</v>
      </c>
      <c r="D17" s="17" t="s">
        <v>179</v>
      </c>
      <c r="E17" s="17" t="s">
        <v>146</v>
      </c>
      <c r="F17" s="17" t="s">
        <v>81</v>
      </c>
      <c r="G17" s="17" t="s">
        <v>133</v>
      </c>
      <c r="H17" s="124">
        <v>62.6</v>
      </c>
      <c r="I17" s="124">
        <v>62.6</v>
      </c>
      <c r="J17" s="124"/>
      <c r="K17" s="124"/>
      <c r="L17" s="124"/>
      <c r="M17" s="124"/>
      <c r="N17" s="124"/>
      <c r="O17" s="124"/>
      <c r="P17" s="124"/>
      <c r="Q17" s="114"/>
    </row>
    <row r="18" s="1" customFormat="1" ht="25" customHeight="1" spans="1:17">
      <c r="A18" s="114"/>
      <c r="B18" s="17" t="s">
        <v>171</v>
      </c>
      <c r="C18" s="17" t="s">
        <v>172</v>
      </c>
      <c r="D18" s="17" t="s">
        <v>180</v>
      </c>
      <c r="E18" s="17" t="s">
        <v>142</v>
      </c>
      <c r="F18" s="17" t="s">
        <v>81</v>
      </c>
      <c r="G18" s="17" t="s">
        <v>133</v>
      </c>
      <c r="H18" s="124">
        <v>43.7</v>
      </c>
      <c r="I18" s="124">
        <v>43.7</v>
      </c>
      <c r="J18" s="124"/>
      <c r="K18" s="124"/>
      <c r="L18" s="124"/>
      <c r="M18" s="124"/>
      <c r="N18" s="124"/>
      <c r="O18" s="124"/>
      <c r="P18" s="124"/>
      <c r="Q18" s="114"/>
    </row>
    <row r="19" s="1" customFormat="1" ht="25" customHeight="1" spans="1:17">
      <c r="A19" s="114"/>
      <c r="B19" s="17" t="s">
        <v>171</v>
      </c>
      <c r="C19" s="17" t="s">
        <v>172</v>
      </c>
      <c r="D19" s="17" t="s">
        <v>181</v>
      </c>
      <c r="E19" s="17" t="s">
        <v>146</v>
      </c>
      <c r="F19" s="17" t="s">
        <v>81</v>
      </c>
      <c r="G19" s="17" t="s">
        <v>133</v>
      </c>
      <c r="H19" s="124">
        <v>95</v>
      </c>
      <c r="I19" s="124">
        <v>95</v>
      </c>
      <c r="J19" s="124"/>
      <c r="K19" s="124"/>
      <c r="L19" s="124"/>
      <c r="M19" s="124"/>
      <c r="N19" s="124"/>
      <c r="O19" s="124"/>
      <c r="P19" s="124"/>
      <c r="Q19" s="114"/>
    </row>
    <row r="20" s="1" customFormat="1" ht="25" customHeight="1" spans="1:17">
      <c r="A20" s="114"/>
      <c r="B20" s="17" t="s">
        <v>171</v>
      </c>
      <c r="C20" s="17" t="s">
        <v>172</v>
      </c>
      <c r="D20" s="17" t="s">
        <v>182</v>
      </c>
      <c r="E20" s="17" t="s">
        <v>146</v>
      </c>
      <c r="F20" s="17" t="s">
        <v>81</v>
      </c>
      <c r="G20" s="17" t="s">
        <v>82</v>
      </c>
      <c r="H20" s="124">
        <v>5</v>
      </c>
      <c r="I20" s="124">
        <v>5</v>
      </c>
      <c r="J20" s="124"/>
      <c r="K20" s="124"/>
      <c r="L20" s="124"/>
      <c r="M20" s="124"/>
      <c r="N20" s="124"/>
      <c r="O20" s="124"/>
      <c r="P20" s="124"/>
      <c r="Q20" s="114"/>
    </row>
    <row r="21" s="1" customFormat="1" ht="25" customHeight="1" spans="1:17">
      <c r="A21" s="114"/>
      <c r="B21" s="17" t="s">
        <v>171</v>
      </c>
      <c r="C21" s="17" t="s">
        <v>172</v>
      </c>
      <c r="D21" s="17" t="s">
        <v>183</v>
      </c>
      <c r="E21" s="17" t="s">
        <v>146</v>
      </c>
      <c r="F21" s="17" t="s">
        <v>81</v>
      </c>
      <c r="G21" s="17" t="s">
        <v>133</v>
      </c>
      <c r="H21" s="124">
        <v>29</v>
      </c>
      <c r="I21" s="124">
        <v>29</v>
      </c>
      <c r="J21" s="124"/>
      <c r="K21" s="124"/>
      <c r="L21" s="124"/>
      <c r="M21" s="124"/>
      <c r="N21" s="124"/>
      <c r="O21" s="124"/>
      <c r="P21" s="124"/>
      <c r="Q21" s="114"/>
    </row>
    <row r="22" s="1" customFormat="1" ht="25" customHeight="1" spans="1:17">
      <c r="A22" s="114"/>
      <c r="B22" s="17" t="s">
        <v>171</v>
      </c>
      <c r="C22" s="17" t="s">
        <v>172</v>
      </c>
      <c r="D22" s="17" t="s">
        <v>184</v>
      </c>
      <c r="E22" s="17" t="s">
        <v>146</v>
      </c>
      <c r="F22" s="17" t="s">
        <v>81</v>
      </c>
      <c r="G22" s="17" t="s">
        <v>114</v>
      </c>
      <c r="H22" s="124">
        <v>1.5</v>
      </c>
      <c r="I22" s="124">
        <v>1.5</v>
      </c>
      <c r="J22" s="124"/>
      <c r="K22" s="124"/>
      <c r="L22" s="124"/>
      <c r="M22" s="124"/>
      <c r="N22" s="124"/>
      <c r="O22" s="124"/>
      <c r="P22" s="124"/>
      <c r="Q22" s="114"/>
    </row>
    <row r="23" s="1" customFormat="1" ht="25" customHeight="1" spans="1:17">
      <c r="A23" s="114"/>
      <c r="B23" s="17" t="s">
        <v>171</v>
      </c>
      <c r="C23" s="17" t="s">
        <v>172</v>
      </c>
      <c r="D23" s="17" t="s">
        <v>184</v>
      </c>
      <c r="E23" s="17" t="s">
        <v>146</v>
      </c>
      <c r="F23" s="17" t="s">
        <v>81</v>
      </c>
      <c r="G23" s="17" t="s">
        <v>133</v>
      </c>
      <c r="H23" s="124">
        <v>67.5</v>
      </c>
      <c r="I23" s="124">
        <v>67.5</v>
      </c>
      <c r="J23" s="124"/>
      <c r="K23" s="124"/>
      <c r="L23" s="124"/>
      <c r="M23" s="124"/>
      <c r="N23" s="124"/>
      <c r="O23" s="124"/>
      <c r="P23" s="124"/>
      <c r="Q23" s="114"/>
    </row>
    <row r="24" s="1" customFormat="1" ht="25" customHeight="1" spans="1:17">
      <c r="A24" s="114"/>
      <c r="B24" s="17" t="s">
        <v>171</v>
      </c>
      <c r="C24" s="17" t="s">
        <v>172</v>
      </c>
      <c r="D24" s="17" t="s">
        <v>185</v>
      </c>
      <c r="E24" s="17" t="s">
        <v>146</v>
      </c>
      <c r="F24" s="17" t="s">
        <v>81</v>
      </c>
      <c r="G24" s="17" t="s">
        <v>128</v>
      </c>
      <c r="H24" s="124">
        <v>143.76</v>
      </c>
      <c r="I24" s="124">
        <v>143.76</v>
      </c>
      <c r="J24" s="124"/>
      <c r="K24" s="124"/>
      <c r="L24" s="124"/>
      <c r="M24" s="124"/>
      <c r="N24" s="124"/>
      <c r="O24" s="124"/>
      <c r="P24" s="124"/>
      <c r="Q24" s="114"/>
    </row>
    <row r="25" s="1" customFormat="1" ht="25" customHeight="1" spans="1:17">
      <c r="A25" s="114"/>
      <c r="B25" s="17" t="s">
        <v>171</v>
      </c>
      <c r="C25" s="17" t="s">
        <v>172</v>
      </c>
      <c r="D25" s="17" t="s">
        <v>186</v>
      </c>
      <c r="E25" s="17" t="s">
        <v>146</v>
      </c>
      <c r="F25" s="17" t="s">
        <v>81</v>
      </c>
      <c r="G25" s="17" t="s">
        <v>133</v>
      </c>
      <c r="H25" s="124">
        <v>7.89</v>
      </c>
      <c r="I25" s="124">
        <v>7.89</v>
      </c>
      <c r="J25" s="124"/>
      <c r="K25" s="124"/>
      <c r="L25" s="124"/>
      <c r="M25" s="124"/>
      <c r="N25" s="124"/>
      <c r="O25" s="124"/>
      <c r="P25" s="124"/>
      <c r="Q25" s="114"/>
    </row>
    <row r="26" s="1" customFormat="1" ht="25" customHeight="1" spans="1:17">
      <c r="A26" s="114"/>
      <c r="B26" s="17" t="s">
        <v>171</v>
      </c>
      <c r="C26" s="17" t="s">
        <v>172</v>
      </c>
      <c r="D26" s="17" t="s">
        <v>187</v>
      </c>
      <c r="E26" s="17" t="s">
        <v>146</v>
      </c>
      <c r="F26" s="17" t="s">
        <v>81</v>
      </c>
      <c r="G26" s="17" t="s">
        <v>133</v>
      </c>
      <c r="H26" s="124">
        <v>13.5</v>
      </c>
      <c r="I26" s="124">
        <v>13.5</v>
      </c>
      <c r="J26" s="124"/>
      <c r="K26" s="124"/>
      <c r="L26" s="124"/>
      <c r="M26" s="124"/>
      <c r="N26" s="124"/>
      <c r="O26" s="124"/>
      <c r="P26" s="124"/>
      <c r="Q26" s="114"/>
    </row>
    <row r="27" s="1" customFormat="1" ht="25" customHeight="1" spans="1:17">
      <c r="A27" s="114"/>
      <c r="B27" s="17" t="s">
        <v>171</v>
      </c>
      <c r="C27" s="17" t="s">
        <v>172</v>
      </c>
      <c r="D27" s="17" t="s">
        <v>188</v>
      </c>
      <c r="E27" s="17" t="s">
        <v>146</v>
      </c>
      <c r="F27" s="17" t="s">
        <v>81</v>
      </c>
      <c r="G27" s="17" t="s">
        <v>128</v>
      </c>
      <c r="H27" s="124">
        <v>112.54</v>
      </c>
      <c r="I27" s="124">
        <v>112.54</v>
      </c>
      <c r="J27" s="124"/>
      <c r="K27" s="124"/>
      <c r="L27" s="124"/>
      <c r="M27" s="124"/>
      <c r="N27" s="124"/>
      <c r="O27" s="124"/>
      <c r="P27" s="124"/>
      <c r="Q27" s="114"/>
    </row>
    <row r="28" s="1" customFormat="1" ht="25" customHeight="1" spans="1:17">
      <c r="A28" s="114"/>
      <c r="B28" s="17" t="s">
        <v>171</v>
      </c>
      <c r="C28" s="17" t="s">
        <v>172</v>
      </c>
      <c r="D28" s="17" t="s">
        <v>189</v>
      </c>
      <c r="E28" s="17" t="s">
        <v>146</v>
      </c>
      <c r="F28" s="17" t="s">
        <v>81</v>
      </c>
      <c r="G28" s="17" t="s">
        <v>133</v>
      </c>
      <c r="H28" s="124">
        <v>6</v>
      </c>
      <c r="I28" s="124">
        <v>6</v>
      </c>
      <c r="J28" s="124"/>
      <c r="K28" s="124"/>
      <c r="L28" s="124"/>
      <c r="M28" s="124"/>
      <c r="N28" s="124"/>
      <c r="O28" s="124"/>
      <c r="P28" s="124"/>
      <c r="Q28" s="114"/>
    </row>
    <row r="29" s="1" customFormat="1" ht="25" customHeight="1" spans="1:17">
      <c r="A29" s="114"/>
      <c r="B29" s="17" t="s">
        <v>171</v>
      </c>
      <c r="C29" s="17" t="s">
        <v>172</v>
      </c>
      <c r="D29" s="17" t="s">
        <v>190</v>
      </c>
      <c r="E29" s="17" t="s">
        <v>146</v>
      </c>
      <c r="F29" s="17" t="s">
        <v>81</v>
      </c>
      <c r="G29" s="17" t="s">
        <v>133</v>
      </c>
      <c r="H29" s="124">
        <v>20</v>
      </c>
      <c r="I29" s="124">
        <v>20</v>
      </c>
      <c r="J29" s="124"/>
      <c r="K29" s="124"/>
      <c r="L29" s="124"/>
      <c r="M29" s="124"/>
      <c r="N29" s="124"/>
      <c r="O29" s="124"/>
      <c r="P29" s="124"/>
      <c r="Q29" s="114"/>
    </row>
    <row r="30" s="1" customFormat="1" ht="25" customHeight="1" spans="1:17">
      <c r="A30" s="114"/>
      <c r="B30" s="17" t="s">
        <v>171</v>
      </c>
      <c r="C30" s="17" t="s">
        <v>172</v>
      </c>
      <c r="D30" s="17" t="s">
        <v>191</v>
      </c>
      <c r="E30" s="17" t="s">
        <v>99</v>
      </c>
      <c r="F30" s="17" t="s">
        <v>81</v>
      </c>
      <c r="G30" s="17" t="s">
        <v>114</v>
      </c>
      <c r="H30" s="124">
        <v>10</v>
      </c>
      <c r="I30" s="124">
        <v>10</v>
      </c>
      <c r="J30" s="124"/>
      <c r="K30" s="124"/>
      <c r="L30" s="124"/>
      <c r="M30" s="124"/>
      <c r="N30" s="124"/>
      <c r="O30" s="124"/>
      <c r="P30" s="124"/>
      <c r="Q30" s="114"/>
    </row>
    <row r="31" s="1" customFormat="1" ht="25" customHeight="1" spans="1:17">
      <c r="A31" s="114"/>
      <c r="B31" s="17" t="s">
        <v>171</v>
      </c>
      <c r="C31" s="17" t="s">
        <v>172</v>
      </c>
      <c r="D31" s="17" t="s">
        <v>191</v>
      </c>
      <c r="E31" s="17" t="s">
        <v>99</v>
      </c>
      <c r="F31" s="17" t="s">
        <v>81</v>
      </c>
      <c r="G31" s="17" t="s">
        <v>133</v>
      </c>
      <c r="H31" s="124">
        <v>132.9308</v>
      </c>
      <c r="I31" s="124">
        <v>132.9308</v>
      </c>
      <c r="J31" s="124"/>
      <c r="K31" s="124"/>
      <c r="L31" s="124"/>
      <c r="M31" s="124"/>
      <c r="N31" s="124"/>
      <c r="O31" s="124"/>
      <c r="P31" s="124"/>
      <c r="Q31" s="114"/>
    </row>
    <row r="32" s="1" customFormat="1" ht="25" customHeight="1" spans="1:17">
      <c r="A32" s="114"/>
      <c r="B32" s="17" t="s">
        <v>171</v>
      </c>
      <c r="C32" s="17" t="s">
        <v>172</v>
      </c>
      <c r="D32" s="17" t="s">
        <v>192</v>
      </c>
      <c r="E32" s="17" t="s">
        <v>146</v>
      </c>
      <c r="F32" s="17" t="s">
        <v>81</v>
      </c>
      <c r="G32" s="17" t="s">
        <v>133</v>
      </c>
      <c r="H32" s="124">
        <v>60</v>
      </c>
      <c r="I32" s="124">
        <v>60</v>
      </c>
      <c r="J32" s="124"/>
      <c r="K32" s="124"/>
      <c r="L32" s="124"/>
      <c r="M32" s="124"/>
      <c r="N32" s="124"/>
      <c r="O32" s="124"/>
      <c r="P32" s="124"/>
      <c r="Q32" s="114"/>
    </row>
    <row r="33" s="1" customFormat="1" ht="25" customHeight="1" spans="1:17">
      <c r="A33" s="114"/>
      <c r="B33" s="17" t="s">
        <v>171</v>
      </c>
      <c r="C33" s="17" t="s">
        <v>172</v>
      </c>
      <c r="D33" s="17" t="s">
        <v>193</v>
      </c>
      <c r="E33" s="17" t="s">
        <v>99</v>
      </c>
      <c r="F33" s="17" t="s">
        <v>81</v>
      </c>
      <c r="G33" s="17" t="s">
        <v>85</v>
      </c>
      <c r="H33" s="124">
        <v>456</v>
      </c>
      <c r="I33" s="124"/>
      <c r="J33" s="124"/>
      <c r="K33" s="124"/>
      <c r="L33" s="124"/>
      <c r="M33" s="124"/>
      <c r="N33" s="124"/>
      <c r="O33" s="124"/>
      <c r="P33" s="124">
        <v>456</v>
      </c>
      <c r="Q33" s="114"/>
    </row>
    <row r="34" s="1" customFormat="1" ht="25" customHeight="1" spans="1:17">
      <c r="A34" s="114"/>
      <c r="B34" s="17" t="s">
        <v>171</v>
      </c>
      <c r="C34" s="17" t="s">
        <v>172</v>
      </c>
      <c r="D34" s="17" t="s">
        <v>194</v>
      </c>
      <c r="E34" s="17" t="s">
        <v>99</v>
      </c>
      <c r="F34" s="17" t="s">
        <v>81</v>
      </c>
      <c r="G34" s="17" t="s">
        <v>85</v>
      </c>
      <c r="H34" s="124">
        <v>51040</v>
      </c>
      <c r="I34" s="126"/>
      <c r="J34" s="124"/>
      <c r="K34" s="124"/>
      <c r="L34" s="124"/>
      <c r="M34" s="124"/>
      <c r="N34" s="124"/>
      <c r="O34" s="124"/>
      <c r="P34" s="124">
        <v>51040</v>
      </c>
      <c r="Q34" s="114"/>
    </row>
    <row r="35" s="1" customFormat="1" ht="25" customHeight="1" spans="1:17">
      <c r="A35" s="114"/>
      <c r="B35" s="17" t="s">
        <v>171</v>
      </c>
      <c r="C35" s="17" t="s">
        <v>172</v>
      </c>
      <c r="D35" s="17" t="s">
        <v>195</v>
      </c>
      <c r="E35" s="17" t="s">
        <v>99</v>
      </c>
      <c r="F35" s="17" t="s">
        <v>81</v>
      </c>
      <c r="G35" s="17" t="s">
        <v>85</v>
      </c>
      <c r="H35" s="124">
        <v>300</v>
      </c>
      <c r="I35" s="126"/>
      <c r="J35" s="124"/>
      <c r="K35" s="124"/>
      <c r="L35" s="124"/>
      <c r="M35" s="124"/>
      <c r="N35" s="124"/>
      <c r="O35" s="124"/>
      <c r="P35" s="124">
        <v>300</v>
      </c>
      <c r="Q35" s="114"/>
    </row>
    <row r="36" s="1" customFormat="1" ht="25" customHeight="1" spans="1:17">
      <c r="A36" s="114"/>
      <c r="B36" s="17" t="s">
        <v>171</v>
      </c>
      <c r="C36" s="17" t="s">
        <v>172</v>
      </c>
      <c r="D36" s="17" t="s">
        <v>196</v>
      </c>
      <c r="E36" s="17" t="s">
        <v>146</v>
      </c>
      <c r="F36" s="17" t="s">
        <v>81</v>
      </c>
      <c r="G36" s="17" t="s">
        <v>133</v>
      </c>
      <c r="H36" s="124">
        <v>10</v>
      </c>
      <c r="I36" s="126">
        <v>10</v>
      </c>
      <c r="J36" s="124"/>
      <c r="K36" s="124"/>
      <c r="L36" s="126"/>
      <c r="M36" s="124"/>
      <c r="N36" s="124"/>
      <c r="O36" s="124"/>
      <c r="P36" s="124"/>
      <c r="Q36" s="114"/>
    </row>
    <row r="37" s="1" customFormat="1" ht="25" customHeight="1" spans="1:17">
      <c r="A37" s="114"/>
      <c r="B37" s="17" t="s">
        <v>171</v>
      </c>
      <c r="C37" s="17" t="s">
        <v>172</v>
      </c>
      <c r="D37" s="17" t="s">
        <v>197</v>
      </c>
      <c r="E37" s="17" t="s">
        <v>142</v>
      </c>
      <c r="F37" s="17" t="s">
        <v>81</v>
      </c>
      <c r="G37" s="17" t="s">
        <v>85</v>
      </c>
      <c r="H37" s="124">
        <v>6.425</v>
      </c>
      <c r="I37" s="127">
        <v>6.425</v>
      </c>
      <c r="J37" s="124"/>
      <c r="K37" s="124"/>
      <c r="L37" s="128"/>
      <c r="M37" s="129"/>
      <c r="N37" s="129"/>
      <c r="O37" s="124"/>
      <c r="P37" s="124"/>
      <c r="Q37" s="114"/>
    </row>
    <row r="38" s="1" customFormat="1" ht="25" customHeight="1" spans="1:17">
      <c r="A38" s="114"/>
      <c r="B38" s="17" t="s">
        <v>171</v>
      </c>
      <c r="C38" s="17" t="s">
        <v>172</v>
      </c>
      <c r="D38" s="17" t="s">
        <v>198</v>
      </c>
      <c r="E38" s="17" t="s">
        <v>99</v>
      </c>
      <c r="F38" s="17" t="s">
        <v>81</v>
      </c>
      <c r="G38" s="17" t="s">
        <v>85</v>
      </c>
      <c r="H38" s="124">
        <v>190</v>
      </c>
      <c r="I38" s="126"/>
      <c r="J38" s="124"/>
      <c r="K38" s="124"/>
      <c r="L38" s="126"/>
      <c r="M38" s="124"/>
      <c r="N38" s="124"/>
      <c r="O38" s="124"/>
      <c r="P38" s="124">
        <v>190</v>
      </c>
      <c r="Q38" s="114"/>
    </row>
    <row r="39" s="1" customFormat="1" ht="25" customHeight="1" spans="1:17">
      <c r="A39" s="114"/>
      <c r="B39" s="17" t="s">
        <v>171</v>
      </c>
      <c r="C39" s="17" t="s">
        <v>172</v>
      </c>
      <c r="D39" s="17" t="s">
        <v>199</v>
      </c>
      <c r="E39" s="17" t="s">
        <v>142</v>
      </c>
      <c r="F39" s="17" t="s">
        <v>81</v>
      </c>
      <c r="G39" s="17" t="s">
        <v>133</v>
      </c>
      <c r="H39" s="124">
        <v>15.3631</v>
      </c>
      <c r="I39" s="126">
        <v>15.3631</v>
      </c>
      <c r="J39" s="124"/>
      <c r="K39" s="124"/>
      <c r="L39" s="126"/>
      <c r="M39" s="124"/>
      <c r="N39" s="124"/>
      <c r="O39" s="124"/>
      <c r="P39" s="124"/>
      <c r="Q39" s="114"/>
    </row>
    <row r="40" s="1" customFormat="1" ht="25" customHeight="1" spans="1:17">
      <c r="A40" s="114"/>
      <c r="B40" s="17" t="s">
        <v>171</v>
      </c>
      <c r="C40" s="17" t="s">
        <v>172</v>
      </c>
      <c r="D40" s="17" t="s">
        <v>200</v>
      </c>
      <c r="E40" s="17" t="s">
        <v>146</v>
      </c>
      <c r="F40" s="17" t="s">
        <v>81</v>
      </c>
      <c r="G40" s="17" t="s">
        <v>133</v>
      </c>
      <c r="H40" s="124">
        <v>445.2</v>
      </c>
      <c r="I40" s="126">
        <v>445.2</v>
      </c>
      <c r="J40" s="124"/>
      <c r="K40" s="124"/>
      <c r="L40" s="126"/>
      <c r="M40" s="124"/>
      <c r="N40" s="124"/>
      <c r="O40" s="124"/>
      <c r="P40" s="124"/>
      <c r="Q40" s="114"/>
    </row>
    <row r="41" s="1" customFormat="1" ht="37.95" customHeight="1" spans="1:17">
      <c r="A41" s="114"/>
      <c r="B41" s="17" t="s">
        <v>171</v>
      </c>
      <c r="C41" s="17" t="s">
        <v>172</v>
      </c>
      <c r="D41" s="17" t="s">
        <v>201</v>
      </c>
      <c r="E41" s="17" t="s">
        <v>99</v>
      </c>
      <c r="F41" s="17" t="s">
        <v>81</v>
      </c>
      <c r="G41" s="17" t="s">
        <v>85</v>
      </c>
      <c r="H41" s="124">
        <v>20.1</v>
      </c>
      <c r="I41" s="127">
        <v>20.1</v>
      </c>
      <c r="J41" s="124"/>
      <c r="K41" s="124"/>
      <c r="L41" s="128"/>
      <c r="M41" s="124"/>
      <c r="N41" s="124"/>
      <c r="O41" s="124"/>
      <c r="P41" s="124"/>
      <c r="Q41" s="114"/>
    </row>
    <row r="42" s="1" customFormat="1" ht="16.55" customHeight="1" spans="1:17">
      <c r="A42" s="117"/>
      <c r="B42" s="118" t="s">
        <v>202</v>
      </c>
      <c r="C42" s="118"/>
      <c r="D42" s="118"/>
      <c r="E42" s="118"/>
      <c r="F42" s="118"/>
      <c r="G42" s="118"/>
      <c r="H42" s="125">
        <v>53841.3831</v>
      </c>
      <c r="I42" s="130">
        <f>SUM(I6:I41)</f>
        <v>1855.3831</v>
      </c>
      <c r="J42" s="125"/>
      <c r="K42" s="125"/>
      <c r="L42" s="131"/>
      <c r="M42" s="125"/>
      <c r="N42" s="125"/>
      <c r="O42" s="125"/>
      <c r="P42" s="125">
        <v>51986</v>
      </c>
      <c r="Q42" s="117"/>
    </row>
    <row r="43" s="1" customFormat="1" ht="9.75" customHeight="1" spans="1:17">
      <c r="A43" s="120"/>
      <c r="B43" s="121"/>
      <c r="C43" s="121"/>
      <c r="D43" s="121"/>
      <c r="E43" s="27"/>
      <c r="F43" s="27"/>
      <c r="G43" s="27"/>
      <c r="H43" s="121"/>
      <c r="I43" s="132"/>
      <c r="J43" s="121"/>
      <c r="K43" s="121"/>
      <c r="L43" s="132"/>
      <c r="M43" s="121"/>
      <c r="N43" s="121"/>
      <c r="O43" s="121"/>
      <c r="P43" s="121"/>
      <c r="Q43" s="120"/>
    </row>
    <row r="44" spans="9:12">
      <c r="I44" s="104"/>
      <c r="L44" s="104"/>
    </row>
    <row r="45" spans="9:9">
      <c r="I45" s="104"/>
    </row>
  </sheetData>
  <mergeCells count="15">
    <mergeCell ref="B2:P2"/>
    <mergeCell ref="B3:D3"/>
    <mergeCell ref="O3:P3"/>
    <mergeCell ref="I4:K4"/>
    <mergeCell ref="L4:N4"/>
    <mergeCell ref="A6:A41"/>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scale="4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8"/>
  <sheetViews>
    <sheetView workbookViewId="0">
      <pane ySplit="1" topLeftCell="A2" activePane="bottomLeft" state="frozen"/>
      <selection/>
      <selection pane="bottomLeft" activeCell="B14" sqref="B14"/>
    </sheetView>
  </sheetViews>
  <sheetFormatPr defaultColWidth="10" defaultRowHeight="14.4" outlineLevelRow="7" outlineLevelCol="3"/>
  <cols>
    <col min="1" max="1" width="1.53703703703704" style="1" customWidth="1"/>
    <col min="2" max="2" width="84.5555555555556" style="1" customWidth="1"/>
    <col min="3" max="3" width="38.4722222222222" style="1" customWidth="1"/>
    <col min="4" max="4" width="1.53703703703704" style="1" customWidth="1"/>
    <col min="5" max="16384" width="10" style="1"/>
  </cols>
  <sheetData>
    <row r="1" s="1" customFormat="1" ht="16.35" customHeight="1" spans="1:4">
      <c r="A1" s="112"/>
      <c r="B1" s="4"/>
      <c r="C1" s="5"/>
      <c r="D1" s="113"/>
    </row>
    <row r="2" s="1" customFormat="1" ht="22.8" customHeight="1" spans="1:4">
      <c r="A2" s="114"/>
      <c r="B2" s="8" t="s">
        <v>203</v>
      </c>
      <c r="C2" s="8"/>
      <c r="D2" s="115"/>
    </row>
    <row r="3" s="1" customFormat="1" ht="19.55" customHeight="1" spans="1:4">
      <c r="A3" s="114"/>
      <c r="B3" s="88"/>
      <c r="C3" s="89" t="s">
        <v>1</v>
      </c>
      <c r="D3" s="90"/>
    </row>
    <row r="4" s="1" customFormat="1" ht="23" customHeight="1" spans="1:4">
      <c r="A4" s="116"/>
      <c r="B4" s="14" t="s">
        <v>204</v>
      </c>
      <c r="C4" s="14" t="s">
        <v>205</v>
      </c>
      <c r="D4" s="116"/>
    </row>
    <row r="5" s="1" customFormat="1" ht="16.55" customHeight="1" spans="1:4">
      <c r="A5" s="114"/>
      <c r="B5" s="17" t="s">
        <v>206</v>
      </c>
      <c r="C5" s="39" t="s">
        <v>207</v>
      </c>
      <c r="D5" s="114"/>
    </row>
    <row r="6" s="1" customFormat="1" ht="16.55" customHeight="1" spans="1:4">
      <c r="A6" s="114"/>
      <c r="B6" s="17" t="s">
        <v>208</v>
      </c>
      <c r="C6" s="39" t="s">
        <v>209</v>
      </c>
      <c r="D6" s="114"/>
    </row>
    <row r="7" s="1" customFormat="1" ht="16.55" customHeight="1" spans="1:4">
      <c r="A7" s="117"/>
      <c r="B7" s="118" t="s">
        <v>202</v>
      </c>
      <c r="C7" s="119" t="s">
        <v>210</v>
      </c>
      <c r="D7" s="117"/>
    </row>
    <row r="8" s="1" customFormat="1" ht="9.75" customHeight="1" spans="1:4">
      <c r="A8" s="120"/>
      <c r="B8" s="121"/>
      <c r="C8" s="121"/>
      <c r="D8" s="122"/>
    </row>
  </sheetData>
  <mergeCells count="3">
    <mergeCell ref="B2:C2"/>
    <mergeCell ref="A5:A6"/>
    <mergeCell ref="D5:D6"/>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43"/>
  <sheetViews>
    <sheetView workbookViewId="0">
      <selection activeCell="J24" sqref="J24"/>
    </sheetView>
  </sheetViews>
  <sheetFormatPr defaultColWidth="10" defaultRowHeight="14.4" outlineLevelCol="5"/>
  <cols>
    <col min="1" max="1" width="1.53703703703704" style="1" customWidth="1"/>
    <col min="2" max="2" width="41.0277777777778" style="1" customWidth="1"/>
    <col min="3" max="3" width="20.5185185185185" style="1" customWidth="1"/>
    <col min="4" max="4" width="41.0277777777778" style="1" customWidth="1"/>
    <col min="5" max="5" width="20.5185185185185" style="1" customWidth="1"/>
    <col min="6" max="6" width="1.53703703703704" style="1" customWidth="1"/>
    <col min="7" max="7" width="9.76851851851852" style="1" customWidth="1"/>
    <col min="8" max="16384" width="10" style="1"/>
  </cols>
  <sheetData>
    <row r="1" s="1" customFormat="1" ht="16.35" customHeight="1" spans="1:6">
      <c r="A1" s="82"/>
      <c r="B1" s="83"/>
      <c r="C1" s="84"/>
      <c r="D1" s="84"/>
      <c r="E1" s="84"/>
      <c r="F1" s="85"/>
    </row>
    <row r="2" s="1" customFormat="1" ht="22.8" customHeight="1" spans="1:6">
      <c r="A2" s="86"/>
      <c r="B2" s="8" t="s">
        <v>211</v>
      </c>
      <c r="C2" s="8"/>
      <c r="D2" s="8"/>
      <c r="E2" s="8"/>
      <c r="F2" s="87"/>
    </row>
    <row r="3" s="1" customFormat="1" ht="19.55" customHeight="1" spans="1:6">
      <c r="A3" s="86"/>
      <c r="B3" s="88"/>
      <c r="C3" s="88"/>
      <c r="D3" s="88"/>
      <c r="E3" s="89" t="s">
        <v>1</v>
      </c>
      <c r="F3" s="90"/>
    </row>
    <row r="4" s="1" customFormat="1" ht="23" customHeight="1" spans="1:6">
      <c r="A4" s="34"/>
      <c r="B4" s="71" t="s">
        <v>2</v>
      </c>
      <c r="C4" s="71"/>
      <c r="D4" s="71" t="s">
        <v>3</v>
      </c>
      <c r="E4" s="71"/>
      <c r="F4" s="34"/>
    </row>
    <row r="5" s="1" customFormat="1" ht="23" customHeight="1" spans="1:6">
      <c r="A5" s="34"/>
      <c r="B5" s="71" t="s">
        <v>4</v>
      </c>
      <c r="C5" s="71" t="s">
        <v>5</v>
      </c>
      <c r="D5" s="71" t="s">
        <v>4</v>
      </c>
      <c r="E5" s="71" t="s">
        <v>5</v>
      </c>
      <c r="F5" s="34"/>
    </row>
    <row r="6" s="1" customFormat="1" ht="16.55" customHeight="1" spans="1:6">
      <c r="A6" s="86"/>
      <c r="B6" s="108" t="s">
        <v>212</v>
      </c>
      <c r="C6" s="98">
        <f>12072.144973+26.525</f>
        <v>12098.669973</v>
      </c>
      <c r="D6" s="108" t="s">
        <v>213</v>
      </c>
      <c r="E6" s="109">
        <v>12098.669973</v>
      </c>
      <c r="F6" s="86"/>
    </row>
    <row r="7" s="1" customFormat="1" ht="16.55" customHeight="1" spans="1:6">
      <c r="A7" s="86"/>
      <c r="B7" s="108" t="s">
        <v>214</v>
      </c>
      <c r="C7" s="98">
        <f>12072.144973+26.525</f>
        <v>12098.669973</v>
      </c>
      <c r="D7" s="108" t="s">
        <v>7</v>
      </c>
      <c r="E7" s="109"/>
      <c r="F7" s="86"/>
    </row>
    <row r="8" s="1" customFormat="1" ht="16.55" customHeight="1" spans="1:6">
      <c r="A8" s="86"/>
      <c r="B8" s="108" t="s">
        <v>215</v>
      </c>
      <c r="C8" s="99"/>
      <c r="D8" s="108" t="s">
        <v>9</v>
      </c>
      <c r="E8" s="109"/>
      <c r="F8" s="86"/>
    </row>
    <row r="9" s="1" customFormat="1" ht="16.55" customHeight="1" spans="1:6">
      <c r="A9" s="86"/>
      <c r="B9" s="108" t="s">
        <v>216</v>
      </c>
      <c r="C9" s="109"/>
      <c r="D9" s="108" t="s">
        <v>11</v>
      </c>
      <c r="E9" s="109"/>
      <c r="F9" s="86"/>
    </row>
    <row r="10" s="1" customFormat="1" ht="16.55" customHeight="1" spans="1:6">
      <c r="A10" s="86"/>
      <c r="B10" s="108"/>
      <c r="C10" s="109"/>
      <c r="D10" s="108" t="s">
        <v>13</v>
      </c>
      <c r="E10" s="109"/>
      <c r="F10" s="86"/>
    </row>
    <row r="11" s="1" customFormat="1" ht="16.55" customHeight="1" spans="1:6">
      <c r="A11" s="86"/>
      <c r="B11" s="108"/>
      <c r="C11" s="109"/>
      <c r="D11" s="108" t="s">
        <v>15</v>
      </c>
      <c r="E11" s="109">
        <v>17.22</v>
      </c>
      <c r="F11" s="86"/>
    </row>
    <row r="12" s="1" customFormat="1" ht="16.55" customHeight="1" spans="1:6">
      <c r="A12" s="86"/>
      <c r="B12" s="108"/>
      <c r="C12" s="109"/>
      <c r="D12" s="108" t="s">
        <v>17</v>
      </c>
      <c r="E12" s="109"/>
      <c r="F12" s="86"/>
    </row>
    <row r="13" s="1" customFormat="1" ht="16.55" customHeight="1" spans="1:6">
      <c r="A13" s="86"/>
      <c r="B13" s="108"/>
      <c r="C13" s="109"/>
      <c r="D13" s="108" t="s">
        <v>19</v>
      </c>
      <c r="E13" s="109"/>
      <c r="F13" s="86"/>
    </row>
    <row r="14" s="1" customFormat="1" ht="16.55" customHeight="1" spans="1:6">
      <c r="A14" s="86"/>
      <c r="B14" s="108"/>
      <c r="C14" s="109"/>
      <c r="D14" s="108" t="s">
        <v>21</v>
      </c>
      <c r="E14" s="109">
        <v>1394.048432</v>
      </c>
      <c r="F14" s="86"/>
    </row>
    <row r="15" s="1" customFormat="1" ht="16.55" customHeight="1" spans="1:6">
      <c r="A15" s="86"/>
      <c r="B15" s="108"/>
      <c r="C15" s="109"/>
      <c r="D15" s="108" t="s">
        <v>23</v>
      </c>
      <c r="E15" s="109"/>
      <c r="F15" s="86"/>
    </row>
    <row r="16" s="1" customFormat="1" ht="16.55" customHeight="1" spans="1:6">
      <c r="A16" s="86"/>
      <c r="B16" s="108"/>
      <c r="C16" s="109"/>
      <c r="D16" s="108" t="s">
        <v>24</v>
      </c>
      <c r="E16" s="109">
        <v>10687.401541</v>
      </c>
      <c r="F16" s="86"/>
    </row>
    <row r="17" s="1" customFormat="1" ht="16.55" customHeight="1" spans="1:6">
      <c r="A17" s="86"/>
      <c r="B17" s="108"/>
      <c r="C17" s="109"/>
      <c r="D17" s="108" t="s">
        <v>25</v>
      </c>
      <c r="E17" s="109"/>
      <c r="F17" s="86"/>
    </row>
    <row r="18" s="1" customFormat="1" ht="16.55" customHeight="1" spans="1:6">
      <c r="A18" s="86"/>
      <c r="B18" s="108"/>
      <c r="C18" s="109"/>
      <c r="D18" s="108" t="s">
        <v>26</v>
      </c>
      <c r="E18" s="109"/>
      <c r="F18" s="86"/>
    </row>
    <row r="19" s="1" customFormat="1" ht="16.55" customHeight="1" spans="1:6">
      <c r="A19" s="86"/>
      <c r="B19" s="108"/>
      <c r="C19" s="109"/>
      <c r="D19" s="108" t="s">
        <v>27</v>
      </c>
      <c r="E19" s="109"/>
      <c r="F19" s="86"/>
    </row>
    <row r="20" s="1" customFormat="1" ht="16.55" customHeight="1" spans="1:6">
      <c r="A20" s="86"/>
      <c r="B20" s="108"/>
      <c r="C20" s="109"/>
      <c r="D20" s="108" t="s">
        <v>28</v>
      </c>
      <c r="E20" s="109"/>
      <c r="F20" s="86"/>
    </row>
    <row r="21" s="1" customFormat="1" ht="16.55" customHeight="1" spans="1:6">
      <c r="A21" s="86"/>
      <c r="B21" s="108"/>
      <c r="C21" s="109"/>
      <c r="D21" s="108" t="s">
        <v>29</v>
      </c>
      <c r="E21" s="109"/>
      <c r="F21" s="86"/>
    </row>
    <row r="22" s="1" customFormat="1" ht="16.55" customHeight="1" spans="1:6">
      <c r="A22" s="86"/>
      <c r="B22" s="108"/>
      <c r="C22" s="109"/>
      <c r="D22" s="108" t="s">
        <v>30</v>
      </c>
      <c r="E22" s="109"/>
      <c r="F22" s="86"/>
    </row>
    <row r="23" s="1" customFormat="1" ht="16.55" customHeight="1" spans="1:6">
      <c r="A23" s="86"/>
      <c r="B23" s="108"/>
      <c r="C23" s="109"/>
      <c r="D23" s="108" t="s">
        <v>31</v>
      </c>
      <c r="E23" s="109"/>
      <c r="F23" s="86"/>
    </row>
    <row r="24" s="1" customFormat="1" ht="16.55" customHeight="1" spans="1:6">
      <c r="A24" s="86"/>
      <c r="B24" s="108"/>
      <c r="C24" s="109"/>
      <c r="D24" s="108" t="s">
        <v>32</v>
      </c>
      <c r="E24" s="109"/>
      <c r="F24" s="86"/>
    </row>
    <row r="25" s="1" customFormat="1" ht="16.55" customHeight="1" spans="1:6">
      <c r="A25" s="86"/>
      <c r="B25" s="108"/>
      <c r="C25" s="109"/>
      <c r="D25" s="108" t="s">
        <v>33</v>
      </c>
      <c r="E25" s="109"/>
      <c r="F25" s="86"/>
    </row>
    <row r="26" s="1" customFormat="1" ht="16.55" customHeight="1" spans="1:6">
      <c r="A26" s="86"/>
      <c r="B26" s="108"/>
      <c r="C26" s="109"/>
      <c r="D26" s="108" t="s">
        <v>34</v>
      </c>
      <c r="E26" s="109"/>
      <c r="F26" s="86"/>
    </row>
    <row r="27" s="1" customFormat="1" ht="16.55" customHeight="1" spans="1:6">
      <c r="A27" s="86"/>
      <c r="B27" s="108"/>
      <c r="C27" s="109"/>
      <c r="D27" s="108" t="s">
        <v>35</v>
      </c>
      <c r="E27" s="109"/>
      <c r="F27" s="86"/>
    </row>
    <row r="28" s="1" customFormat="1" ht="16.55" customHeight="1" spans="1:6">
      <c r="A28" s="86"/>
      <c r="B28" s="108"/>
      <c r="C28" s="109"/>
      <c r="D28" s="108" t="s">
        <v>36</v>
      </c>
      <c r="E28" s="109"/>
      <c r="F28" s="86"/>
    </row>
    <row r="29" s="1" customFormat="1" ht="16.55" customHeight="1" spans="1:6">
      <c r="A29" s="86"/>
      <c r="B29" s="108"/>
      <c r="C29" s="109"/>
      <c r="D29" s="108" t="s">
        <v>37</v>
      </c>
      <c r="E29" s="109"/>
      <c r="F29" s="86"/>
    </row>
    <row r="30" s="1" customFormat="1" ht="16.55" customHeight="1" spans="1:6">
      <c r="A30" s="86"/>
      <c r="B30" s="108"/>
      <c r="C30" s="109"/>
      <c r="D30" s="108" t="s">
        <v>217</v>
      </c>
      <c r="E30" s="109"/>
      <c r="F30" s="86"/>
    </row>
    <row r="31" s="1" customFormat="1" ht="16.55" customHeight="1" spans="1:6">
      <c r="A31" s="86"/>
      <c r="B31" s="108"/>
      <c r="C31" s="109"/>
      <c r="D31" s="108" t="s">
        <v>218</v>
      </c>
      <c r="E31" s="109"/>
      <c r="F31" s="86"/>
    </row>
    <row r="32" s="1" customFormat="1" ht="16.55" customHeight="1" spans="1:6">
      <c r="A32" s="86"/>
      <c r="B32" s="108"/>
      <c r="C32" s="109"/>
      <c r="D32" s="108" t="s">
        <v>219</v>
      </c>
      <c r="E32" s="109"/>
      <c r="F32" s="86"/>
    </row>
    <row r="33" s="1" customFormat="1" ht="16.55" customHeight="1" spans="1:6">
      <c r="A33" s="86"/>
      <c r="B33" s="108"/>
      <c r="C33" s="109"/>
      <c r="D33" s="108" t="s">
        <v>220</v>
      </c>
      <c r="E33" s="109"/>
      <c r="F33" s="86"/>
    </row>
    <row r="34" s="1" customFormat="1" ht="16.55" customHeight="1" spans="1:6">
      <c r="A34" s="86"/>
      <c r="B34" s="108"/>
      <c r="C34" s="109"/>
      <c r="D34" s="108" t="s">
        <v>221</v>
      </c>
      <c r="E34" s="109"/>
      <c r="F34" s="86"/>
    </row>
    <row r="35" s="1" customFormat="1" ht="16.55" customHeight="1" spans="1:6">
      <c r="A35" s="86"/>
      <c r="B35" s="108"/>
      <c r="C35" s="109"/>
      <c r="D35" s="108" t="s">
        <v>222</v>
      </c>
      <c r="E35" s="109"/>
      <c r="F35" s="86"/>
    </row>
    <row r="36" s="1" customFormat="1" ht="16.55" customHeight="1" spans="1:6">
      <c r="A36" s="86"/>
      <c r="B36" s="108"/>
      <c r="C36" s="99"/>
      <c r="D36" s="108" t="s">
        <v>223</v>
      </c>
      <c r="E36" s="109"/>
      <c r="F36" s="86"/>
    </row>
    <row r="37" s="1" customFormat="1" ht="16.55" customHeight="1" spans="1:6">
      <c r="A37" s="86"/>
      <c r="B37" s="108"/>
      <c r="C37" s="99"/>
      <c r="D37" s="108" t="s">
        <v>224</v>
      </c>
      <c r="E37" s="109"/>
      <c r="F37" s="86"/>
    </row>
    <row r="38" s="1" customFormat="1" ht="16.55" customHeight="1" spans="1:6">
      <c r="A38" s="86"/>
      <c r="B38" s="108" t="s">
        <v>225</v>
      </c>
      <c r="C38" s="98"/>
      <c r="D38" s="108" t="s">
        <v>226</v>
      </c>
      <c r="E38" s="109"/>
      <c r="F38" s="86"/>
    </row>
    <row r="39" s="1" customFormat="1" ht="16.55" customHeight="1" spans="1:6">
      <c r="A39" s="86"/>
      <c r="B39" s="108" t="s">
        <v>227</v>
      </c>
      <c r="C39" s="98"/>
      <c r="D39" s="108"/>
      <c r="E39" s="109"/>
      <c r="F39" s="86"/>
    </row>
    <row r="40" s="1" customFormat="1" ht="16.55" customHeight="1" spans="1:6">
      <c r="A40" s="26"/>
      <c r="B40" s="108" t="s">
        <v>228</v>
      </c>
      <c r="C40" s="99"/>
      <c r="D40" s="108"/>
      <c r="E40" s="109"/>
      <c r="F40" s="26"/>
    </row>
    <row r="41" s="1" customFormat="1" ht="16.55" customHeight="1" spans="1:6">
      <c r="A41" s="26"/>
      <c r="B41" s="108" t="s">
        <v>229</v>
      </c>
      <c r="C41" s="109"/>
      <c r="D41" s="108"/>
      <c r="E41" s="109"/>
      <c r="F41" s="26"/>
    </row>
    <row r="42" s="1" customFormat="1" ht="16.55" customHeight="1" spans="1:6">
      <c r="A42" s="86"/>
      <c r="B42" s="37" t="s">
        <v>47</v>
      </c>
      <c r="C42" s="110">
        <v>12098.669973</v>
      </c>
      <c r="D42" s="37" t="s">
        <v>48</v>
      </c>
      <c r="E42" s="110">
        <v>12098.669973</v>
      </c>
      <c r="F42" s="86"/>
    </row>
    <row r="43" s="1" customFormat="1" ht="9.75" customHeight="1" spans="1:6">
      <c r="A43" s="96"/>
      <c r="B43" s="94"/>
      <c r="C43" s="94"/>
      <c r="D43" s="94"/>
      <c r="E43" s="111"/>
      <c r="F43" s="95"/>
    </row>
  </sheetData>
  <mergeCells count="5">
    <mergeCell ref="B2:E2"/>
    <mergeCell ref="B3:C3"/>
    <mergeCell ref="B4:C4"/>
    <mergeCell ref="D4:E4"/>
    <mergeCell ref="A7:A37"/>
  </mergeCells>
  <printOptions horizontalCentered="1"/>
  <pageMargins left="0.55" right="0.471527777777778" top="0.471527777777778" bottom="0.393055555555556" header="0" footer="0"/>
  <pageSetup paperSize="9" scale="75"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8"/>
  <sheetViews>
    <sheetView workbookViewId="0">
      <pane ySplit="1" topLeftCell="A2" activePane="bottomLeft" state="frozen"/>
      <selection/>
      <selection pane="bottomLeft" activeCell="E22" sqref="E22"/>
    </sheetView>
  </sheetViews>
  <sheetFormatPr defaultColWidth="10" defaultRowHeight="14.4"/>
  <cols>
    <col min="1" max="1" width="1.53703703703704" style="1" customWidth="1"/>
    <col min="2" max="2" width="33.3333333333333" style="1" customWidth="1"/>
    <col min="3" max="3" width="11.7962962962963" style="1" customWidth="1"/>
    <col min="4" max="4" width="30.7685185185185" style="1" customWidth="1"/>
    <col min="5" max="10" width="16.4074074074074" style="1" customWidth="1"/>
    <col min="11" max="11" width="1.53703703703704" style="1" customWidth="1"/>
    <col min="12" max="13" width="9.76851851851852" style="1" customWidth="1"/>
    <col min="14" max="16384" width="10" style="1"/>
  </cols>
  <sheetData>
    <row r="1" s="1" customFormat="1" ht="16.35" customHeight="1" spans="1:11">
      <c r="A1" s="82"/>
      <c r="B1" s="83"/>
      <c r="C1" s="97"/>
      <c r="D1" s="84"/>
      <c r="E1" s="84"/>
      <c r="F1" s="84"/>
      <c r="G1" s="84"/>
      <c r="H1" s="84" t="s">
        <v>161</v>
      </c>
      <c r="I1" s="84"/>
      <c r="J1" s="97"/>
      <c r="K1" s="85"/>
    </row>
    <row r="2" s="1" customFormat="1" ht="22.8" customHeight="1" spans="1:11">
      <c r="A2" s="86"/>
      <c r="B2" s="8" t="s">
        <v>230</v>
      </c>
      <c r="C2" s="8"/>
      <c r="D2" s="8"/>
      <c r="E2" s="8"/>
      <c r="F2" s="8"/>
      <c r="G2" s="8"/>
      <c r="H2" s="8"/>
      <c r="I2" s="8"/>
      <c r="J2" s="105"/>
      <c r="K2" s="87"/>
    </row>
    <row r="3" s="1" customFormat="1" ht="19.55" customHeight="1" spans="1:11">
      <c r="A3" s="86"/>
      <c r="B3" s="88"/>
      <c r="C3" s="88"/>
      <c r="D3" s="88"/>
      <c r="E3" s="88"/>
      <c r="F3" s="88"/>
      <c r="G3" s="88"/>
      <c r="H3" s="88"/>
      <c r="I3" s="89"/>
      <c r="J3" s="89" t="s">
        <v>1</v>
      </c>
      <c r="K3" s="90"/>
    </row>
    <row r="4" s="1" customFormat="1" ht="23" customHeight="1" spans="1:11">
      <c r="A4" s="34"/>
      <c r="B4" s="71" t="s">
        <v>231</v>
      </c>
      <c r="C4" s="71" t="s">
        <v>232</v>
      </c>
      <c r="D4" s="71"/>
      <c r="E4" s="71" t="s">
        <v>233</v>
      </c>
      <c r="F4" s="71"/>
      <c r="G4" s="71"/>
      <c r="H4" s="71"/>
      <c r="I4" s="71"/>
      <c r="J4" s="71"/>
      <c r="K4" s="34"/>
    </row>
    <row r="5" s="1" customFormat="1" ht="23" customHeight="1" spans="1:11">
      <c r="A5" s="34"/>
      <c r="B5" s="71"/>
      <c r="C5" s="71" t="s">
        <v>234</v>
      </c>
      <c r="D5" s="71" t="s">
        <v>235</v>
      </c>
      <c r="E5" s="71" t="s">
        <v>52</v>
      </c>
      <c r="F5" s="71" t="s">
        <v>74</v>
      </c>
      <c r="G5" s="71"/>
      <c r="H5" s="71"/>
      <c r="I5" s="71" t="s">
        <v>75</v>
      </c>
      <c r="J5" s="71"/>
      <c r="K5" s="106"/>
    </row>
    <row r="6" s="1" customFormat="1" ht="34.5" customHeight="1" spans="1:11">
      <c r="A6" s="34"/>
      <c r="B6" s="71"/>
      <c r="C6" s="71"/>
      <c r="D6" s="71"/>
      <c r="E6" s="71"/>
      <c r="F6" s="71" t="s">
        <v>54</v>
      </c>
      <c r="G6" s="71" t="s">
        <v>236</v>
      </c>
      <c r="H6" s="71" t="s">
        <v>237</v>
      </c>
      <c r="I6" s="71" t="s">
        <v>238</v>
      </c>
      <c r="J6" s="14" t="s">
        <v>239</v>
      </c>
      <c r="K6" s="34"/>
    </row>
    <row r="7" s="1" customFormat="1" ht="16.55" customHeight="1" spans="1:11">
      <c r="A7" s="86"/>
      <c r="B7" s="17" t="s">
        <v>171</v>
      </c>
      <c r="C7" s="17" t="s">
        <v>240</v>
      </c>
      <c r="D7" s="17" t="s">
        <v>241</v>
      </c>
      <c r="E7" s="98">
        <f>F7+I7</f>
        <v>8543.636979</v>
      </c>
      <c r="F7" s="99">
        <f>G7+H7</f>
        <v>8054.226979</v>
      </c>
      <c r="G7" s="99">
        <v>7222.042933</v>
      </c>
      <c r="H7" s="99">
        <v>832.184046</v>
      </c>
      <c r="I7" s="98">
        <f>469.31+20.1</f>
        <v>489.41</v>
      </c>
      <c r="J7" s="98">
        <f>469.31+20.1</f>
        <v>489.41</v>
      </c>
      <c r="K7" s="86"/>
    </row>
    <row r="8" s="1" customFormat="1" ht="16.55" customHeight="1" spans="1:11">
      <c r="A8" s="86"/>
      <c r="B8" s="17" t="s">
        <v>171</v>
      </c>
      <c r="C8" s="17" t="s">
        <v>242</v>
      </c>
      <c r="D8" s="17" t="s">
        <v>243</v>
      </c>
      <c r="E8" s="99">
        <f t="shared" ref="E8:E15" si="0">F8+I8</f>
        <v>1119.49</v>
      </c>
      <c r="F8" s="99">
        <f t="shared" ref="F8:F15" si="1">G8+H8</f>
        <v>0</v>
      </c>
      <c r="G8" s="99"/>
      <c r="H8" s="99"/>
      <c r="I8" s="99">
        <v>1119.49</v>
      </c>
      <c r="J8" s="99">
        <v>1119.49</v>
      </c>
      <c r="K8" s="86"/>
    </row>
    <row r="9" s="1" customFormat="1" ht="16.55" customHeight="1" spans="1:11">
      <c r="A9" s="86"/>
      <c r="B9" s="17" t="s">
        <v>171</v>
      </c>
      <c r="C9" s="17" t="s">
        <v>244</v>
      </c>
      <c r="D9" s="17" t="s">
        <v>245</v>
      </c>
      <c r="E9" s="98">
        <f t="shared" si="0"/>
        <v>246.4831</v>
      </c>
      <c r="F9" s="99">
        <f t="shared" si="1"/>
        <v>0</v>
      </c>
      <c r="G9" s="99"/>
      <c r="H9" s="99"/>
      <c r="I9" s="98">
        <f>240.0581+6.425</f>
        <v>246.4831</v>
      </c>
      <c r="J9" s="98">
        <f>240.0581+6.425</f>
        <v>246.4831</v>
      </c>
      <c r="K9" s="86"/>
    </row>
    <row r="10" s="1" customFormat="1" ht="16.55" customHeight="1" spans="1:11">
      <c r="A10" s="86"/>
      <c r="B10" s="17" t="s">
        <v>171</v>
      </c>
      <c r="C10" s="17" t="s">
        <v>246</v>
      </c>
      <c r="D10" s="17" t="s">
        <v>247</v>
      </c>
      <c r="E10" s="99">
        <f t="shared" si="0"/>
        <v>759.791462</v>
      </c>
      <c r="F10" s="99">
        <f t="shared" si="1"/>
        <v>759.791462</v>
      </c>
      <c r="G10" s="99">
        <v>759.791462</v>
      </c>
      <c r="H10" s="99"/>
      <c r="I10" s="99"/>
      <c r="J10" s="99"/>
      <c r="K10" s="86"/>
    </row>
    <row r="11" s="1" customFormat="1" ht="16.55" customHeight="1" spans="1:11">
      <c r="A11" s="86"/>
      <c r="B11" s="17" t="s">
        <v>171</v>
      </c>
      <c r="C11" s="17" t="s">
        <v>248</v>
      </c>
      <c r="D11" s="17" t="s">
        <v>249</v>
      </c>
      <c r="E11" s="99">
        <f t="shared" si="0"/>
        <v>17.22</v>
      </c>
      <c r="F11" s="99">
        <f t="shared" si="1"/>
        <v>17.22</v>
      </c>
      <c r="G11" s="99"/>
      <c r="H11" s="99">
        <v>17.22</v>
      </c>
      <c r="I11" s="99"/>
      <c r="J11" s="99"/>
      <c r="K11" s="86"/>
    </row>
    <row r="12" s="1" customFormat="1" ht="16.55" customHeight="1" spans="1:11">
      <c r="A12" s="86"/>
      <c r="B12" s="17" t="s">
        <v>171</v>
      </c>
      <c r="C12" s="17" t="s">
        <v>250</v>
      </c>
      <c r="D12" s="17" t="s">
        <v>251</v>
      </c>
      <c r="E12" s="99">
        <f t="shared" si="0"/>
        <v>205.5092</v>
      </c>
      <c r="F12" s="99">
        <f t="shared" si="1"/>
        <v>205.5092</v>
      </c>
      <c r="G12" s="99">
        <v>197.6582</v>
      </c>
      <c r="H12" s="99">
        <v>7.851</v>
      </c>
      <c r="I12" s="99"/>
      <c r="J12" s="99"/>
      <c r="K12" s="86"/>
    </row>
    <row r="13" s="1" customFormat="1" ht="16.55" customHeight="1" spans="1:11">
      <c r="A13" s="86"/>
      <c r="B13" s="17" t="s">
        <v>171</v>
      </c>
      <c r="C13" s="17" t="s">
        <v>252</v>
      </c>
      <c r="D13" s="17" t="s">
        <v>253</v>
      </c>
      <c r="E13" s="99">
        <f t="shared" si="0"/>
        <v>18</v>
      </c>
      <c r="F13" s="99">
        <f t="shared" si="1"/>
        <v>18</v>
      </c>
      <c r="G13" s="99">
        <v>18</v>
      </c>
      <c r="H13" s="99"/>
      <c r="I13" s="99"/>
      <c r="J13" s="99"/>
      <c r="K13" s="86"/>
    </row>
    <row r="14" s="1" customFormat="1" ht="16.55" customHeight="1" spans="1:11">
      <c r="A14" s="86"/>
      <c r="B14" s="17" t="s">
        <v>171</v>
      </c>
      <c r="C14" s="17" t="s">
        <v>254</v>
      </c>
      <c r="D14" s="17" t="s">
        <v>255</v>
      </c>
      <c r="E14" s="99">
        <f t="shared" si="0"/>
        <v>396.179744</v>
      </c>
      <c r="F14" s="99">
        <f t="shared" si="1"/>
        <v>396.179744</v>
      </c>
      <c r="G14" s="99">
        <v>396.179744</v>
      </c>
      <c r="H14" s="99"/>
      <c r="I14" s="99"/>
      <c r="J14" s="99"/>
      <c r="K14" s="86"/>
    </row>
    <row r="15" s="1" customFormat="1" ht="16.55" customHeight="1" spans="1:11">
      <c r="A15" s="86"/>
      <c r="B15" s="17" t="s">
        <v>171</v>
      </c>
      <c r="C15" s="17" t="s">
        <v>256</v>
      </c>
      <c r="D15" s="17" t="s">
        <v>257</v>
      </c>
      <c r="E15" s="99">
        <f t="shared" si="0"/>
        <v>792.359488</v>
      </c>
      <c r="F15" s="99">
        <f t="shared" si="1"/>
        <v>792.359488</v>
      </c>
      <c r="G15" s="99">
        <v>792.359488</v>
      </c>
      <c r="H15" s="99"/>
      <c r="I15" s="99"/>
      <c r="J15" s="99"/>
      <c r="K15" s="86"/>
    </row>
    <row r="16" s="1" customFormat="1" ht="16.55" customHeight="1" spans="1:11">
      <c r="A16" s="91"/>
      <c r="B16" s="38"/>
      <c r="C16" s="38"/>
      <c r="D16" s="37" t="s">
        <v>69</v>
      </c>
      <c r="E16" s="100">
        <f t="shared" ref="E16:J16" si="2">SUM(E7:E15)</f>
        <v>12098.669973</v>
      </c>
      <c r="F16" s="101">
        <f t="shared" si="2"/>
        <v>10243.286873</v>
      </c>
      <c r="G16" s="101">
        <f t="shared" si="2"/>
        <v>9386.031827</v>
      </c>
      <c r="H16" s="101">
        <f t="shared" si="2"/>
        <v>857.255046</v>
      </c>
      <c r="I16" s="100">
        <f t="shared" si="2"/>
        <v>1855.3831</v>
      </c>
      <c r="J16" s="100">
        <f t="shared" si="2"/>
        <v>1855.3831</v>
      </c>
      <c r="K16" s="91"/>
    </row>
    <row r="17" s="1" customFormat="1" ht="9.75" customHeight="1" spans="1:11">
      <c r="A17" s="96"/>
      <c r="B17" s="94"/>
      <c r="C17" s="102"/>
      <c r="D17" s="94"/>
      <c r="E17" s="103"/>
      <c r="F17" s="103"/>
      <c r="G17" s="103"/>
      <c r="H17" s="103"/>
      <c r="I17" s="103"/>
      <c r="J17" s="107"/>
      <c r="K17" s="95"/>
    </row>
    <row r="18" spans="5:10">
      <c r="E18" s="104"/>
      <c r="F18" s="104"/>
      <c r="G18" s="104"/>
      <c r="H18" s="104"/>
      <c r="I18" s="104"/>
      <c r="J18" s="104"/>
    </row>
  </sheetData>
  <mergeCells count="11">
    <mergeCell ref="B2:I2"/>
    <mergeCell ref="B3:D3"/>
    <mergeCell ref="C4:D4"/>
    <mergeCell ref="E4:J4"/>
    <mergeCell ref="F5:H5"/>
    <mergeCell ref="I5:J5"/>
    <mergeCell ref="A7:A15"/>
    <mergeCell ref="B4:B6"/>
    <mergeCell ref="C5:C6"/>
    <mergeCell ref="D5:D6"/>
    <mergeCell ref="E5:E6"/>
  </mergeCells>
  <printOptions horizontalCentered="1"/>
  <pageMargins left="0.707638888888889" right="0.707638888888889" top="1.06180555555556" bottom="0.865972222222222" header="0" footer="0"/>
  <pageSetup paperSize="9" scale="7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3"/>
  <sheetViews>
    <sheetView workbookViewId="0">
      <pane ySplit="1" topLeftCell="A23" activePane="bottomLeft" state="frozen"/>
      <selection/>
      <selection pane="bottomLeft" activeCell="A1" sqref="$A1:$XFD1048576"/>
    </sheetView>
  </sheetViews>
  <sheetFormatPr defaultColWidth="10" defaultRowHeight="14.4" outlineLevelCol="6"/>
  <cols>
    <col min="1" max="1" width="1.53703703703704" style="1" customWidth="1"/>
    <col min="2" max="3" width="35.8981481481481" style="1" customWidth="1"/>
    <col min="4" max="6" width="16.4074074074074" style="1" customWidth="1"/>
    <col min="7" max="7" width="1.53703703703704" style="1" customWidth="1"/>
    <col min="8" max="9" width="9.76851851851852" style="1" customWidth="1"/>
    <col min="10" max="16384" width="10" style="1"/>
  </cols>
  <sheetData>
    <row r="1" s="1" customFormat="1" ht="16.35" customHeight="1" spans="1:7">
      <c r="A1" s="82"/>
      <c r="B1" s="83"/>
      <c r="C1" s="84"/>
      <c r="D1" s="84"/>
      <c r="E1" s="84"/>
      <c r="F1" s="84" t="s">
        <v>161</v>
      </c>
      <c r="G1" s="85"/>
    </row>
    <row r="2" s="1" customFormat="1" ht="22.8" customHeight="1" spans="1:7">
      <c r="A2" s="86"/>
      <c r="B2" s="8" t="s">
        <v>258</v>
      </c>
      <c r="C2" s="8"/>
      <c r="D2" s="8"/>
      <c r="E2" s="8"/>
      <c r="F2" s="8"/>
      <c r="G2" s="87"/>
    </row>
    <row r="3" s="1" customFormat="1" ht="19.55" customHeight="1" spans="1:7">
      <c r="A3" s="86"/>
      <c r="B3" s="88"/>
      <c r="C3" s="88"/>
      <c r="D3" s="88"/>
      <c r="E3" s="88"/>
      <c r="F3" s="89" t="s">
        <v>1</v>
      </c>
      <c r="G3" s="90"/>
    </row>
    <row r="4" s="1" customFormat="1" ht="22.8" customHeight="1" spans="1:7">
      <c r="A4" s="34"/>
      <c r="B4" s="71" t="s">
        <v>72</v>
      </c>
      <c r="C4" s="71" t="s">
        <v>73</v>
      </c>
      <c r="D4" s="71" t="s">
        <v>233</v>
      </c>
      <c r="E4" s="71"/>
      <c r="F4" s="71"/>
      <c r="G4" s="34"/>
    </row>
    <row r="5" s="1" customFormat="1" ht="22.8" customHeight="1" spans="1:7">
      <c r="A5" s="34"/>
      <c r="B5" s="71"/>
      <c r="C5" s="71"/>
      <c r="D5" s="71" t="s">
        <v>52</v>
      </c>
      <c r="E5" s="71" t="s">
        <v>236</v>
      </c>
      <c r="F5" s="71" t="s">
        <v>237</v>
      </c>
      <c r="G5" s="34"/>
    </row>
    <row r="6" s="1" customFormat="1" ht="16.55" customHeight="1" spans="1:7">
      <c r="A6" s="86"/>
      <c r="B6" s="17" t="s">
        <v>93</v>
      </c>
      <c r="C6" s="17" t="s">
        <v>100</v>
      </c>
      <c r="D6" s="39" t="s">
        <v>101</v>
      </c>
      <c r="E6" s="39" t="s">
        <v>101</v>
      </c>
      <c r="F6" s="39"/>
      <c r="G6" s="86"/>
    </row>
    <row r="7" s="1" customFormat="1" ht="16.55" customHeight="1" spans="1:7">
      <c r="A7" s="86"/>
      <c r="B7" s="17" t="s">
        <v>93</v>
      </c>
      <c r="C7" s="17" t="s">
        <v>102</v>
      </c>
      <c r="D7" s="39" t="s">
        <v>103</v>
      </c>
      <c r="E7" s="39" t="s">
        <v>103</v>
      </c>
      <c r="F7" s="39"/>
      <c r="G7" s="86"/>
    </row>
    <row r="8" s="1" customFormat="1" ht="16.55" customHeight="1" spans="1:7">
      <c r="A8" s="86"/>
      <c r="B8" s="17" t="s">
        <v>93</v>
      </c>
      <c r="C8" s="17" t="s">
        <v>104</v>
      </c>
      <c r="D8" s="39" t="s">
        <v>105</v>
      </c>
      <c r="E8" s="39" t="s">
        <v>105</v>
      </c>
      <c r="F8" s="39"/>
      <c r="G8" s="86"/>
    </row>
    <row r="9" s="1" customFormat="1" ht="16.55" customHeight="1" spans="1:7">
      <c r="A9" s="86"/>
      <c r="B9" s="17" t="s">
        <v>93</v>
      </c>
      <c r="C9" s="17" t="s">
        <v>94</v>
      </c>
      <c r="D9" s="39" t="s">
        <v>95</v>
      </c>
      <c r="E9" s="39" t="s">
        <v>95</v>
      </c>
      <c r="F9" s="39"/>
      <c r="G9" s="86"/>
    </row>
    <row r="10" s="1" customFormat="1" ht="16.55" customHeight="1" spans="1:7">
      <c r="A10" s="86"/>
      <c r="B10" s="17" t="s">
        <v>93</v>
      </c>
      <c r="C10" s="17" t="s">
        <v>97</v>
      </c>
      <c r="D10" s="39" t="s">
        <v>98</v>
      </c>
      <c r="E10" s="39" t="s">
        <v>98</v>
      </c>
      <c r="F10" s="39"/>
      <c r="G10" s="86"/>
    </row>
    <row r="11" s="1" customFormat="1" ht="16.55" customHeight="1" spans="1:7">
      <c r="A11" s="86"/>
      <c r="B11" s="17" t="s">
        <v>93</v>
      </c>
      <c r="C11" s="17" t="s">
        <v>152</v>
      </c>
      <c r="D11" s="39" t="s">
        <v>153</v>
      </c>
      <c r="E11" s="39" t="s">
        <v>153</v>
      </c>
      <c r="F11" s="39"/>
      <c r="G11" s="86"/>
    </row>
    <row r="12" s="1" customFormat="1" ht="16.55" customHeight="1" spans="1:7">
      <c r="A12" s="86"/>
      <c r="B12" s="17" t="s">
        <v>93</v>
      </c>
      <c r="C12" s="17" t="s">
        <v>106</v>
      </c>
      <c r="D12" s="39" t="s">
        <v>107</v>
      </c>
      <c r="E12" s="39" t="s">
        <v>107</v>
      </c>
      <c r="F12" s="39"/>
      <c r="G12" s="86"/>
    </row>
    <row r="13" s="1" customFormat="1" ht="16.55" customHeight="1" spans="1:7">
      <c r="A13" s="86"/>
      <c r="B13" s="17" t="s">
        <v>93</v>
      </c>
      <c r="C13" s="17" t="s">
        <v>108</v>
      </c>
      <c r="D13" s="39" t="s">
        <v>109</v>
      </c>
      <c r="E13" s="39" t="s">
        <v>109</v>
      </c>
      <c r="F13" s="39"/>
      <c r="G13" s="86"/>
    </row>
    <row r="14" s="1" customFormat="1" ht="16.55" customHeight="1" spans="1:7">
      <c r="A14" s="86"/>
      <c r="B14" s="17" t="s">
        <v>81</v>
      </c>
      <c r="C14" s="17" t="s">
        <v>112</v>
      </c>
      <c r="D14" s="39" t="s">
        <v>113</v>
      </c>
      <c r="E14" s="39"/>
      <c r="F14" s="39" t="s">
        <v>113</v>
      </c>
      <c r="G14" s="86"/>
    </row>
    <row r="15" s="1" customFormat="1" ht="16.55" customHeight="1" spans="1:7">
      <c r="A15" s="86"/>
      <c r="B15" s="17" t="s">
        <v>81</v>
      </c>
      <c r="C15" s="17" t="s">
        <v>116</v>
      </c>
      <c r="D15" s="39" t="s">
        <v>117</v>
      </c>
      <c r="E15" s="39"/>
      <c r="F15" s="39" t="s">
        <v>117</v>
      </c>
      <c r="G15" s="86"/>
    </row>
    <row r="16" s="1" customFormat="1" ht="16.55" customHeight="1" spans="1:7">
      <c r="A16" s="86"/>
      <c r="B16" s="17" t="s">
        <v>81</v>
      </c>
      <c r="C16" s="17" t="s">
        <v>118</v>
      </c>
      <c r="D16" s="39" t="s">
        <v>119</v>
      </c>
      <c r="E16" s="39"/>
      <c r="F16" s="39" t="s">
        <v>119</v>
      </c>
      <c r="G16" s="86"/>
    </row>
    <row r="17" s="1" customFormat="1" ht="16.55" customHeight="1" spans="1:7">
      <c r="A17" s="86"/>
      <c r="B17" s="17" t="s">
        <v>81</v>
      </c>
      <c r="C17" s="17" t="s">
        <v>120</v>
      </c>
      <c r="D17" s="39" t="s">
        <v>121</v>
      </c>
      <c r="E17" s="39"/>
      <c r="F17" s="39" t="s">
        <v>121</v>
      </c>
      <c r="G17" s="86"/>
    </row>
    <row r="18" s="1" customFormat="1" ht="16.55" customHeight="1" spans="1:7">
      <c r="A18" s="86"/>
      <c r="B18" s="17" t="s">
        <v>81</v>
      </c>
      <c r="C18" s="17" t="s">
        <v>122</v>
      </c>
      <c r="D18" s="39" t="s">
        <v>123</v>
      </c>
      <c r="E18" s="39"/>
      <c r="F18" s="39" t="s">
        <v>123</v>
      </c>
      <c r="G18" s="86"/>
    </row>
    <row r="19" s="1" customFormat="1" ht="16.55" customHeight="1" spans="1:7">
      <c r="A19" s="86"/>
      <c r="B19" s="17" t="s">
        <v>81</v>
      </c>
      <c r="C19" s="17" t="s">
        <v>124</v>
      </c>
      <c r="D19" s="39" t="s">
        <v>125</v>
      </c>
      <c r="E19" s="39"/>
      <c r="F19" s="39" t="s">
        <v>125</v>
      </c>
      <c r="G19" s="86"/>
    </row>
    <row r="20" s="1" customFormat="1" ht="16.55" customHeight="1" spans="1:7">
      <c r="A20" s="86"/>
      <c r="B20" s="17" t="s">
        <v>81</v>
      </c>
      <c r="C20" s="17" t="s">
        <v>126</v>
      </c>
      <c r="D20" s="39" t="s">
        <v>127</v>
      </c>
      <c r="E20" s="39"/>
      <c r="F20" s="39" t="s">
        <v>127</v>
      </c>
      <c r="G20" s="86"/>
    </row>
    <row r="21" s="1" customFormat="1" ht="16.55" customHeight="1" spans="1:7">
      <c r="A21" s="86"/>
      <c r="B21" s="17" t="s">
        <v>81</v>
      </c>
      <c r="C21" s="17" t="s">
        <v>128</v>
      </c>
      <c r="D21" s="39" t="s">
        <v>127</v>
      </c>
      <c r="E21" s="39"/>
      <c r="F21" s="39" t="s">
        <v>127</v>
      </c>
      <c r="G21" s="86"/>
    </row>
    <row r="22" s="1" customFormat="1" ht="16.55" customHeight="1" spans="1:7">
      <c r="A22" s="86"/>
      <c r="B22" s="17" t="s">
        <v>81</v>
      </c>
      <c r="C22" s="17" t="s">
        <v>129</v>
      </c>
      <c r="D22" s="39" t="s">
        <v>130</v>
      </c>
      <c r="E22" s="39"/>
      <c r="F22" s="39" t="s">
        <v>130</v>
      </c>
      <c r="G22" s="86"/>
    </row>
    <row r="23" s="1" customFormat="1" ht="16.55" customHeight="1" spans="1:7">
      <c r="A23" s="86"/>
      <c r="B23" s="17" t="s">
        <v>81</v>
      </c>
      <c r="C23" s="17" t="s">
        <v>82</v>
      </c>
      <c r="D23" s="39" t="s">
        <v>83</v>
      </c>
      <c r="E23" s="39"/>
      <c r="F23" s="39" t="s">
        <v>83</v>
      </c>
      <c r="G23" s="86"/>
    </row>
    <row r="24" s="1" customFormat="1" ht="16.55" customHeight="1" spans="1:7">
      <c r="A24" s="86"/>
      <c r="B24" s="17" t="s">
        <v>81</v>
      </c>
      <c r="C24" s="17" t="s">
        <v>131</v>
      </c>
      <c r="D24" s="39" t="s">
        <v>132</v>
      </c>
      <c r="E24" s="39"/>
      <c r="F24" s="39" t="s">
        <v>132</v>
      </c>
      <c r="G24" s="86"/>
    </row>
    <row r="25" s="1" customFormat="1" ht="16.55" customHeight="1" spans="1:7">
      <c r="A25" s="86"/>
      <c r="B25" s="17" t="s">
        <v>81</v>
      </c>
      <c r="C25" s="17" t="s">
        <v>135</v>
      </c>
      <c r="D25" s="39" t="s">
        <v>136</v>
      </c>
      <c r="E25" s="39"/>
      <c r="F25" s="39" t="s">
        <v>136</v>
      </c>
      <c r="G25" s="86"/>
    </row>
    <row r="26" s="1" customFormat="1" ht="16.55" customHeight="1" spans="1:7">
      <c r="A26" s="86"/>
      <c r="B26" s="17" t="s">
        <v>81</v>
      </c>
      <c r="C26" s="17" t="s">
        <v>137</v>
      </c>
      <c r="D26" s="39" t="s">
        <v>138</v>
      </c>
      <c r="E26" s="39"/>
      <c r="F26" s="39" t="s">
        <v>138</v>
      </c>
      <c r="G26" s="86"/>
    </row>
    <row r="27" s="1" customFormat="1" ht="16.55" customHeight="1" spans="1:7">
      <c r="A27" s="86"/>
      <c r="B27" s="17" t="s">
        <v>81</v>
      </c>
      <c r="C27" s="17" t="s">
        <v>139</v>
      </c>
      <c r="D27" s="39" t="s">
        <v>140</v>
      </c>
      <c r="E27" s="39"/>
      <c r="F27" s="39" t="s">
        <v>140</v>
      </c>
      <c r="G27" s="86"/>
    </row>
    <row r="28" s="1" customFormat="1" ht="16.55" customHeight="1" spans="1:7">
      <c r="A28" s="86"/>
      <c r="B28" s="17" t="s">
        <v>81</v>
      </c>
      <c r="C28" s="17" t="s">
        <v>85</v>
      </c>
      <c r="D28" s="39" t="s">
        <v>86</v>
      </c>
      <c r="E28" s="39"/>
      <c r="F28" s="39" t="s">
        <v>86</v>
      </c>
      <c r="G28" s="86"/>
    </row>
    <row r="29" s="1" customFormat="1" ht="16.55" customHeight="1" spans="1:7">
      <c r="A29" s="86"/>
      <c r="B29" s="17" t="s">
        <v>155</v>
      </c>
      <c r="C29" s="17" t="s">
        <v>156</v>
      </c>
      <c r="D29" s="39" t="s">
        <v>157</v>
      </c>
      <c r="E29" s="39" t="s">
        <v>157</v>
      </c>
      <c r="F29" s="39"/>
      <c r="G29" s="86"/>
    </row>
    <row r="30" s="1" customFormat="1" ht="16.55" customHeight="1" spans="1:7">
      <c r="A30" s="86"/>
      <c r="B30" s="17" t="s">
        <v>87</v>
      </c>
      <c r="C30" s="17" t="s">
        <v>88</v>
      </c>
      <c r="D30" s="39" t="s">
        <v>89</v>
      </c>
      <c r="E30" s="39" t="s">
        <v>89</v>
      </c>
      <c r="F30" s="39"/>
      <c r="G30" s="86"/>
    </row>
    <row r="31" s="1" customFormat="1" ht="16.55" customHeight="1" spans="1:7">
      <c r="A31" s="86"/>
      <c r="B31" s="17" t="s">
        <v>87</v>
      </c>
      <c r="C31" s="17" t="s">
        <v>90</v>
      </c>
      <c r="D31" s="39" t="s">
        <v>91</v>
      </c>
      <c r="E31" s="39" t="s">
        <v>91</v>
      </c>
      <c r="F31" s="39"/>
      <c r="G31" s="86"/>
    </row>
    <row r="32" s="1" customFormat="1" ht="16.55" customHeight="1" spans="1:7">
      <c r="A32" s="91"/>
      <c r="B32" s="38"/>
      <c r="C32" s="37" t="s">
        <v>69</v>
      </c>
      <c r="D32" s="92" t="s">
        <v>159</v>
      </c>
      <c r="E32" s="92" t="s">
        <v>259</v>
      </c>
      <c r="F32" s="92" t="s">
        <v>260</v>
      </c>
      <c r="G32" s="91"/>
    </row>
    <row r="33" s="1" customFormat="1" ht="9.75" customHeight="1" spans="1:7">
      <c r="A33" s="96"/>
      <c r="B33" s="94"/>
      <c r="C33" s="94"/>
      <c r="D33" s="94"/>
      <c r="E33" s="94"/>
      <c r="F33" s="94"/>
      <c r="G33" s="95"/>
    </row>
  </sheetData>
  <mergeCells count="6">
    <mergeCell ref="B2:F2"/>
    <mergeCell ref="B3:C3"/>
    <mergeCell ref="D4:F4"/>
    <mergeCell ref="A6:A31"/>
    <mergeCell ref="B4:B5"/>
    <mergeCell ref="C4:C5"/>
  </mergeCells>
  <printOptions horizontalCentered="1"/>
  <pageMargins left="0.629166666666667" right="0.432638888888889" top="0.629166666666667" bottom="0.55" header="0" footer="0"/>
  <pageSetup paperSize="9" scale="9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8"/>
  <sheetViews>
    <sheetView workbookViewId="0">
      <pane ySplit="1" topLeftCell="A2" activePane="bottomLeft" state="frozen"/>
      <selection/>
      <selection pane="bottomLeft" activeCell="E24" sqref="E24"/>
    </sheetView>
  </sheetViews>
  <sheetFormatPr defaultColWidth="10" defaultRowHeight="14.4" outlineLevelRow="7" outlineLevelCol="7"/>
  <cols>
    <col min="1" max="1" width="1.53703703703704" style="1" customWidth="1"/>
    <col min="2" max="4" width="30.7685185185185" style="1" customWidth="1"/>
    <col min="5" max="7" width="16.4074074074074" style="1" customWidth="1"/>
    <col min="8" max="8" width="1.53703703703704" style="1" customWidth="1"/>
    <col min="9" max="11" width="9.76851851851852" style="1" customWidth="1"/>
    <col min="12" max="16384" width="10" style="1"/>
  </cols>
  <sheetData>
    <row r="1" s="1" customFormat="1" ht="16.35" customHeight="1" spans="1:8">
      <c r="A1" s="82"/>
      <c r="B1" s="83"/>
      <c r="C1" s="84"/>
      <c r="D1" s="84"/>
      <c r="E1" s="84"/>
      <c r="F1" s="84"/>
      <c r="G1" s="84" t="s">
        <v>161</v>
      </c>
      <c r="H1" s="85"/>
    </row>
    <row r="2" s="1" customFormat="1" ht="22.8" customHeight="1" spans="1:8">
      <c r="A2" s="86"/>
      <c r="B2" s="8" t="s">
        <v>261</v>
      </c>
      <c r="C2" s="8"/>
      <c r="D2" s="8"/>
      <c r="E2" s="8"/>
      <c r="F2" s="8"/>
      <c r="G2" s="8"/>
      <c r="H2" s="87"/>
    </row>
    <row r="3" s="1" customFormat="1" ht="19.55" customHeight="1" spans="1:8">
      <c r="A3" s="86"/>
      <c r="B3" s="88"/>
      <c r="C3" s="88"/>
      <c r="D3" s="88"/>
      <c r="E3" s="88"/>
      <c r="F3" s="88"/>
      <c r="G3" s="89" t="s">
        <v>1</v>
      </c>
      <c r="H3" s="90"/>
    </row>
    <row r="4" s="1" customFormat="1" ht="22.8" customHeight="1" spans="1:8">
      <c r="A4" s="34"/>
      <c r="B4" s="71" t="s">
        <v>71</v>
      </c>
      <c r="C4" s="71" t="s">
        <v>72</v>
      </c>
      <c r="D4" s="71" t="s">
        <v>73</v>
      </c>
      <c r="E4" s="71" t="s">
        <v>233</v>
      </c>
      <c r="F4" s="71"/>
      <c r="G4" s="71"/>
      <c r="H4" s="34"/>
    </row>
    <row r="5" s="1" customFormat="1" ht="22.8" customHeight="1" spans="1:8">
      <c r="A5" s="34"/>
      <c r="B5" s="71"/>
      <c r="C5" s="71"/>
      <c r="D5" s="71"/>
      <c r="E5" s="71" t="s">
        <v>52</v>
      </c>
      <c r="F5" s="71" t="s">
        <v>74</v>
      </c>
      <c r="G5" s="71" t="s">
        <v>75</v>
      </c>
      <c r="H5" s="34"/>
    </row>
    <row r="6" s="1" customFormat="1" ht="16.55" customHeight="1" spans="1:8">
      <c r="A6" s="86"/>
      <c r="B6" s="17"/>
      <c r="C6" s="17"/>
      <c r="D6" s="17"/>
      <c r="E6" s="39"/>
      <c r="F6" s="39"/>
      <c r="G6" s="39"/>
      <c r="H6" s="86"/>
    </row>
    <row r="7" s="1" customFormat="1" ht="16.55" customHeight="1" spans="1:8">
      <c r="A7" s="91"/>
      <c r="B7" s="38"/>
      <c r="C7" s="38"/>
      <c r="D7" s="37" t="s">
        <v>69</v>
      </c>
      <c r="E7" s="92"/>
      <c r="F7" s="92"/>
      <c r="G7" s="92"/>
      <c r="H7" s="91"/>
    </row>
    <row r="8" s="1" customFormat="1" ht="9.75" customHeight="1" spans="1:8">
      <c r="A8" s="93"/>
      <c r="B8" s="94"/>
      <c r="C8" s="94"/>
      <c r="D8" s="94"/>
      <c r="E8" s="94"/>
      <c r="F8" s="94"/>
      <c r="G8" s="94"/>
      <c r="H8" s="95"/>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13项目支出绩效表（项目负责人未修改）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财务</cp:lastModifiedBy>
  <dcterms:created xsi:type="dcterms:W3CDTF">2024-01-09T09:19:00Z</dcterms:created>
  <dcterms:modified xsi:type="dcterms:W3CDTF">2024-01-23T08:36:32Z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0B0E1505D2CB4EC3A5C19CB73A267027_12</vt:lpwstr>
  </property>
  <property fmtid="{D5CDD505-2E9C-101B-9397-08002B2CF9AE}" pid="3" name="KSOProductBuildVer">
    <vt:lpwstr>2052-10.8.0.5648</vt:lpwstr>
  </property>
</Properties>
</file>