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<sst xmlns="http://schemas.openxmlformats.org/spreadsheetml/2006/main" count="74" uniqueCount="63">
  <si>
    <t>附件2</t>
  </si>
  <si>
    <t>项目支出绩效自评表</t>
  </si>
  <si>
    <t>（2024年度）</t>
  </si>
  <si>
    <t>项目名称</t>
  </si>
  <si>
    <t>医用应急物资储备经费</t>
  </si>
  <si>
    <t>主管部门</t>
  </si>
  <si>
    <t>北京市朝阳区卫生健康委员会</t>
  </si>
  <si>
    <t>实施单位</t>
  </si>
  <si>
    <t>北京市朝阳区卫生健康综合保障中心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</si>
  <si>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</si>
  <si>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</si>
  <si>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</si>
  <si>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</si>
  <si>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</si>
  <si>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</si>
  <si>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</si>
  <si>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</si>
  <si>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</si>
  <si>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</si>
  <si>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</si>
  <si>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</si>
  <si>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</si>
  <si>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</si>
  <si>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</si>
  <si>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公共卫生应急物资保障，各类物资储备到位，确保随用随调</t>
  </si>
  <si>
    <t>切实做到未雨绸缪，有备无患。做到了随用随调，随缺随补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</si>
  <si>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</si>
  <si>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</si>
  <si>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</si>
  <si>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</si>
  <si>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</si>
  <si>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</si>
  <si>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</si>
  <si>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</si>
  <si>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</si>
  <si>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</si>
  <si>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</si>
  <si>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采购数量</t>
  </si>
  <si>
    <t>=</t>
  </si>
  <si>
    <t>项</t>
  </si>
  <si>
    <t>质量指标</t>
  </si>
  <si>
    <t>运维配送效率</t>
  </si>
  <si>
    <t>定性</t>
  </si>
  <si>
    <t>优良中低差</t>
  </si>
  <si>
    <t>次</t>
  </si>
  <si>
    <t>优</t>
  </si>
  <si>
    <t>时效指标</t>
  </si>
  <si>
    <t>支出进度</t>
  </si>
  <si>
    <t>≤</t>
  </si>
  <si>
    <t>年</t>
  </si>
  <si>
    <t>成本指标</t>
  </si>
  <si>
    <t>经济成本指标</t>
  </si>
  <si>
    <t>仓储物流成本</t>
  </si>
  <si>
    <t>万元</t>
  </si>
  <si>
    <r>
      <rPr>
        <sz val="9"/>
        <color theme="1"/>
        <rFont val="宋体"/>
        <charset val="134"/>
      </rPr>
      <t>偏差原因分析：项目预算由仓储物流及运输费两部分组织，仓储物流预算为</t>
    </r>
    <r>
      <rPr>
        <sz val="9"/>
        <color theme="1"/>
        <rFont val="Times New Roman"/>
        <charset val="134"/>
      </rPr>
      <t>230.9406</t>
    </r>
    <r>
      <rPr>
        <sz val="9"/>
        <color theme="1"/>
        <rFont val="宋体"/>
        <charset val="134"/>
      </rPr>
      <t>万元，物流预算为109.74406万元，合计为340.68466万元，此成本指标仅为其中的仓储物流成本。改进措施：进一步完善成本指标，使其更具合理性</t>
    </r>
  </si>
  <si>
    <t>效益指标</t>
  </si>
  <si>
    <t>社会效益指标</t>
  </si>
  <si>
    <t>对部门业务或整体事业发展的正面影响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</si>
  <si>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</si>
  <si>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</si>
  <si>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使用人员满意度</t>
  </si>
  <si>
    <t>%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</si>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</sst>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44" formatCode="_ &quot;￥&quot;* #,##0.00_ ;_ &quot;￥&quot;* \-#,##0.00_ ;_ &quot;￥&quot;* &quot;-&quot;??_ ;_ @_ "/>
    <numFmt numFmtId="177" formatCode="0.000000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9" fillId="26" borderId="12" applyNumberFormat="0" applyAlignment="0" applyProtection="0">
      <alignment vertical="center"/>
    </xf>
    <xf numFmtId="0" fontId="30" fillId="26" borderId="7" applyNumberFormat="0" applyAlignment="0" applyProtection="0">
      <alignment vertical="center"/>
    </xf>
    <xf numFmtId="0" fontId="28" fillId="25" borderId="11" applyNumberForma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0"/>
  <sheetViews>
    <sheetView tabSelected="1" workbookViewId="0">
      <selection activeCell="R17" sqref="R17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8" width="9.5" customWidth="1"/>
    <col min="9" max="9" width="6.125" customWidth="1"/>
    <col min="10" max="10" width="11.75" customWidth="1"/>
    <col min="11" max="11" width="2.25" customWidth="1"/>
    <col min="12" max="12" width="4" customWidth="1"/>
    <col min="13" max="13" width="6.625" customWidth="1"/>
    <col min="14" max="14" width="18.7583333333333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4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0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340.68466</v>
      </c>
      <c r="F7" s="15"/>
      <c r="G7" s="16"/>
      <c r="H7" s="14">
        <f>SUM(H8:I10)</f>
        <v>314.453766</v>
      </c>
      <c r="I7" s="16"/>
      <c r="J7" s="14">
        <f>SUM(J8:K10)</f>
        <v>314.453766</v>
      </c>
      <c r="K7" s="16"/>
      <c r="L7" s="5">
        <v>10</v>
      </c>
      <c r="M7" s="25">
        <f>J7/H7</f>
        <v>1</v>
      </c>
      <c r="N7" s="26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340.68466</v>
      </c>
      <c r="F8" s="15"/>
      <c r="G8" s="16"/>
      <c r="H8" s="14">
        <v>314.453766</v>
      </c>
      <c r="I8" s="16"/>
      <c r="J8" s="27">
        <v>314.453766</v>
      </c>
      <c r="K8" s="27"/>
      <c r="L8" s="7" t="s">
        <v>18</v>
      </c>
      <c r="M8" s="25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7">
        <v>0</v>
      </c>
      <c r="K9" s="27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7">
        <v>0</v>
      </c>
      <c r="K10" s="27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51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9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1</v>
      </c>
      <c r="I14" s="6" t="s">
        <v>39</v>
      </c>
      <c r="J14" s="7">
        <v>1</v>
      </c>
      <c r="K14" s="7">
        <v>20</v>
      </c>
      <c r="L14" s="7"/>
      <c r="M14" s="26">
        <v>20</v>
      </c>
      <c r="N14" s="7"/>
    </row>
    <row r="15" ht="21" customHeight="1" spans="1:14">
      <c r="A15" s="9"/>
      <c r="B15" s="5"/>
      <c r="C15" s="5" t="s">
        <v>40</v>
      </c>
      <c r="D15" s="19" t="s">
        <v>41</v>
      </c>
      <c r="E15" s="20"/>
      <c r="F15" s="20"/>
      <c r="G15" s="19" t="s">
        <v>42</v>
      </c>
      <c r="H15" s="19" t="s">
        <v>43</v>
      </c>
      <c r="I15" s="6" t="s">
        <v>44</v>
      </c>
      <c r="J15" s="6" t="s">
        <v>45</v>
      </c>
      <c r="K15" s="7">
        <v>20</v>
      </c>
      <c r="L15" s="7"/>
      <c r="M15" s="26">
        <v>20</v>
      </c>
      <c r="N15" s="7"/>
    </row>
    <row r="16" ht="15" customHeight="1" spans="1:14">
      <c r="A16" s="9"/>
      <c r="B16" s="5"/>
      <c r="C16" s="5" t="s">
        <v>46</v>
      </c>
      <c r="D16" s="19" t="s">
        <v>47</v>
      </c>
      <c r="E16" s="20"/>
      <c r="F16" s="20"/>
      <c r="G16" s="20" t="s">
        <v>48</v>
      </c>
      <c r="H16" s="20">
        <v>1</v>
      </c>
      <c r="I16" s="6" t="s">
        <v>49</v>
      </c>
      <c r="J16" s="7">
        <v>1</v>
      </c>
      <c r="K16" s="7">
        <v>10</v>
      </c>
      <c r="L16" s="7"/>
      <c r="M16" s="26">
        <v>10</v>
      </c>
      <c r="N16" s="7"/>
    </row>
    <row r="17" ht="148" customHeight="1" spans="1:14">
      <c r="A17" s="9"/>
      <c r="B17" s="21" t="s">
        <v>50</v>
      </c>
      <c r="C17" s="18" t="s">
        <v>51</v>
      </c>
      <c r="D17" s="19" t="s">
        <v>52</v>
      </c>
      <c r="E17" s="20"/>
      <c r="F17" s="20"/>
      <c r="G17" s="20" t="s">
        <v>38</v>
      </c>
      <c r="H17" s="22">
        <v>230.9406</v>
      </c>
      <c r="I17" s="6" t="s">
        <v>53</v>
      </c>
      <c r="J17" s="7">
        <v>230.9406</v>
      </c>
      <c r="K17" s="7">
        <v>10</v>
      </c>
      <c r="L17" s="7"/>
      <c r="M17" s="26">
        <v>10</v>
      </c>
      <c r="N17" s="6" t="s">
        <v>54</v>
      </c>
    </row>
    <row r="18" ht="26" customHeight="1" spans="1:14">
      <c r="A18" s="9"/>
      <c r="B18" s="21" t="s">
        <v>55</v>
      </c>
      <c r="C18" s="18" t="s">
        <v>56</v>
      </c>
      <c r="D18" s="19" t="s">
        <v>57</v>
      </c>
      <c r="E18" s="20"/>
      <c r="F18" s="20"/>
      <c r="G18" s="20" t="s">
        <v>38</v>
      </c>
      <c r="H18" s="20">
        <v>1</v>
      </c>
      <c r="I18" s="6" t="s">
        <v>39</v>
      </c>
      <c r="J18" s="7">
        <v>1</v>
      </c>
      <c r="K18" s="7">
        <v>20</v>
      </c>
      <c r="L18" s="7"/>
      <c r="M18" s="26">
        <v>20</v>
      </c>
      <c r="N18" s="7"/>
    </row>
    <row r="19" ht="36" customHeight="1" spans="1:14">
      <c r="A19" s="9"/>
      <c r="B19" s="18" t="s">
        <v>58</v>
      </c>
      <c r="C19" s="5" t="s">
        <v>59</v>
      </c>
      <c r="D19" s="19" t="s">
        <v>60</v>
      </c>
      <c r="E19" s="20"/>
      <c r="F19" s="20"/>
      <c r="G19" s="20" t="s">
        <v>38</v>
      </c>
      <c r="H19" s="22">
        <v>100</v>
      </c>
      <c r="I19" s="7" t="s">
        <v>61</v>
      </c>
      <c r="J19" s="28">
        <v>100</v>
      </c>
      <c r="K19" s="7">
        <v>10</v>
      </c>
      <c r="L19" s="7"/>
      <c r="M19" s="26">
        <v>10</v>
      </c>
      <c r="N19" s="7"/>
    </row>
    <row r="20" spans="1:14">
      <c r="A20" s="23" t="s">
        <v>62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29">
        <f>SUM(M14:M19)+N7</f>
        <v>100</v>
      </c>
      <c r="N20" s="30"/>
    </row>
  </sheetData>
  <mergeCells count="53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11:A12"/>
    <mergeCell ref="A13:A19"/>
    <mergeCell ref="B14:B16"/>
    <mergeCell ref="A6:B10"/>
  </mergeCells>
  <pageMargins left="0.550694444444444" right="0.236111111111111" top="0.590277777777778" bottom="0.472222222222222" header="0.432638888888889" footer="0.393055555555556"/>
  <pageSetup paperSize="9" scale="9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2025-09-09T00:53:59Z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