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definedNames>
    <definedName name="_xlnm.Print_Area" localSheetId="0">Sheet1!$A$1:$N$41</definedName>
  </definedNames>
  <calcPr calcId="144525" concurrentCalc="0"/>
</workbook>
</file>

<file path=xl/sharedStrings.xml><?xml version="1.0" encoding="utf-8"?>
<sst xmlns="http://schemas.openxmlformats.org/spreadsheetml/2006/main" count="144" uniqueCount="89">
  <si>
    <t>项目支出绩效自评表</t>
  </si>
  <si>
    <t>（2024年度）</t>
  </si>
  <si>
    <t>项目名称</t>
  </si>
  <si>
    <t>中央财政支持中医药事业传承与发展示范试点项目补助资金（直达资金）</t>
  </si>
  <si>
    <t>主管部门</t>
  </si>
  <si>
    <t>北京市朝阳区卫生健康委员会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</si>
  <si>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</si>
  <si>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</si>
  <si>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</si>
  <si>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</si>
  <si>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</si>
  <si>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</si>
  <si>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</si>
  <si>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</si>
  <si>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</si>
  <si>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</si>
  <si>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</si>
  <si>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</si>
  <si>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</si>
  <si>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</si>
  <si>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</si>
  <si>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</si>
  <si>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目标1:启动50个朝阳区级基层中医传承工作室、10个朝阳区级名老中医传承工作室、4个朝阳区级中药特色技术传承工作室建设。 目标2:推动名老中医经验活态传承工程。 目标3:推动朝阳区技术传承中心建设。 目标4:推动中医药薪火传承人才培养工程。 </t>
  </si>
  <si>
    <t>开展中医特色专病（专症）基层传承工作室建设项目，在基层建立了心律失常、慢性咳喘病等59个基层传承工作室，开展学术传承和创新，强化基层中医专病（专症）人才培养。开展名老中医活态传承工程。启动中医特色技法方药筛选评价推广平台建设；持续推进中医药薪火传承人才培养工程，以传承工作室（站）推动“师带徒”，推进人才培养。</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</si>
  <si>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</si>
  <si>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</si>
  <si>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</si>
  <si>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</si>
  <si>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</si>
  <si>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</si>
  <si>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</si>
  <si>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</si>
  <si>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</si>
  <si>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</si>
  <si>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</si>
  <si>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县级名老中医专家传承工作室建设数量（个）</t>
  </si>
  <si>
    <t>≥</t>
  </si>
  <si>
    <t>个</t>
  </si>
  <si>
    <t>每万人口中医类别全科医生（人）</t>
  </si>
  <si>
    <t>人</t>
  </si>
  <si>
    <t>非中医类别医师接受西学中培训人数</t>
  </si>
  <si>
    <t>市级名老中医专家传承工作室建设数量（个）</t>
  </si>
  <si>
    <t>市、县老药工专家传承工作室建设数量（个）</t>
  </si>
  <si>
    <t>市县两级由党委政府主要负责同志担任中医药工作领导小组组长比例(%)</t>
  </si>
  <si>
    <t>%</t>
  </si>
  <si>
    <t>每千人口中医类别执业（助理）医师数（人）</t>
  </si>
  <si>
    <t>开展按病种付费的中医优势病种数量（个）</t>
  </si>
  <si>
    <t>2024年未达到指标值，医保局已选取5个病种结算数据开展了支付标准测算，汇总形成了5个中医优势病种的中医诊疗方案、中医特色治疗优势说明、按病种付费监管措施。下一步，将持续完善中医优势病种，加速优势病种在试点医疗机构开展试运行。</t>
  </si>
  <si>
    <t>质量指标</t>
  </si>
  <si>
    <t>至少配备1名能够提供中医药服务医务人员的社区卫生服务站、村卫生室占同类机构的比例(%)</t>
  </si>
  <si>
    <t>达到中医馆服务内涵建设标准的社区卫生服务中心、乡镇卫生院占同类机构的比例（％）</t>
  </si>
  <si>
    <t>设置中医临床科室的二级（含，下同）以上公立综合医院占同类医院的比例(%)</t>
  </si>
  <si>
    <t>二级以上公立中医医院医疗收入中中医医疗服务项目收入所占比例（％）</t>
  </si>
  <si>
    <t>区属公立中医医院就诊患者老年人占比大，年轻人对中医医疗服务项目缺少了解。下一步，将加强患者教育与引导，做好中医药文化宣传工作，丰富中医医疗服务项目</t>
  </si>
  <si>
    <t>二级以上公立综合医院执（助理）医师中中医类别执业（助理）医师所占比例(%)</t>
  </si>
  <si>
    <t>二级以上公立中医医院处方总数中中药饮片处方所占例 （％）</t>
  </si>
  <si>
    <t>区属公立中医医院就诊患者老年人占比大，患者受传统观念影响，认为中药饮片仅适用于慢性病调理，对急性病症效果不佳。下一步，将加强患者教育与引导，做好中药饮片宣传工作，切实提升中药饮片处方所占例</t>
  </si>
  <si>
    <t>二级以上公立中医医院执业（助理）医师中中医类别执业（助理）医师所占比例（％）</t>
  </si>
  <si>
    <t>2024年项目开始时，已错过毕业季。下一步计划，北京市朝阳区中医医院将按朝阳区卫生健康委统一安排进行公开招聘，通过招聘提高中医类别执业医师数量，严格控制医师比例</t>
  </si>
  <si>
    <t>社区卫生服务中心和乡镇卫生院执业（助理）医师中中医类别执业（助理）医师所占比例(%)</t>
  </si>
  <si>
    <t>智慧共享中药房覆盖的社区卫生服务中心、乡镇卫生院占同类机构的比例（％）</t>
  </si>
  <si>
    <t>参与检查结果互认的二级以上公立中医医院占同类医院的比例（％）</t>
  </si>
  <si>
    <t>成本指标</t>
  </si>
  <si>
    <t>经济成本指标</t>
  </si>
  <si>
    <t>二级以上公立中医医院门诊次均费用（元）</t>
  </si>
  <si>
    <t>≤</t>
  </si>
  <si>
    <t>元</t>
  </si>
  <si>
    <t>区属公立中医医院门诊就诊患者老年人占比大，多为治疗慢性病，长处方多，导致门诊次均费用未达预期。下一步将严格控制医疗费用不合理增长，严格控制中药饮片大处方和超量使用。</t>
  </si>
  <si>
    <t xml:space="preserve"> 公立中医医院总费用中管理费用所占比例(%)</t>
  </si>
  <si>
    <t>实现收支平衡的二级以上公立中医医院占同类医院的比例（％）</t>
  </si>
  <si>
    <t>二级以上公立中医医院住院次均费用（元）</t>
  </si>
  <si>
    <t>效益指标</t>
  </si>
  <si>
    <t>社会效益指标</t>
  </si>
  <si>
    <t>本地区位列第一的三级中医医院绩效考核结果在全国中排名</t>
  </si>
  <si>
    <t>名</t>
  </si>
  <si>
    <t>-</t>
  </si>
  <si>
    <t>2024年绩效考核结果未出</t>
  </si>
  <si>
    <t>二级以上公立医院总诊疗量中中医医院诊疗量所占比例(%)</t>
  </si>
  <si>
    <t>中医药文化和中医诊疗知识科普宣传力度不够；中医在治未病、防疫和康复方面的作用需进一步挖掘。下一步将通过提升中医医院综合服务，提升两家医院专科水平，依托辖区内国家级优质医疗资源下沉。提高区级重点专科服务能力，进一步规范中医治未病服务，促进中医院就诊人次提升。</t>
  </si>
  <si>
    <t>基层医疗卫生机构总诊疗量中中医诊疗量所占比例 （％）</t>
  </si>
  <si>
    <t>经济效益指标</t>
  </si>
  <si>
    <t>地方财政中医药投入总额（亿元）</t>
  </si>
  <si>
    <t>＝</t>
  </si>
  <si>
    <t>亿元</t>
  </si>
  <si>
    <t>规范实施全面预算管理的公立中医医院占全部公立中医医院的比例（％）</t>
  </si>
  <si>
    <t>满意度
指标</t>
  </si>
  <si>
    <t>服务对象满意度指标</t>
  </si>
  <si>
    <t>二级以上公立中医医院门诊和住院患者满意度（％）</t>
  </si>
  <si>
    <t>总分</t>
  </si>
</sst>
</file>

<file path=xl/styles.xml><?xml version="1.0" encoding="utf-8"?>
<styleSheet xmlns="http://schemas.openxmlformats.org/spreadsheetml/2006/main">
  <numFmts count="6">
    <numFmt numFmtId="176" formatCode="0.000000_ "/>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7" formatCode="0.00_ "/>
  </numFmts>
  <fonts count="28">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sz val="12"/>
      <color theme="1"/>
      <name val="宋体"/>
      <charset val="134"/>
    </font>
    <font>
      <sz val="12"/>
      <color rgb="FF000000"/>
      <name val="宋体"/>
      <charset val="134"/>
    </font>
    <font>
      <sz val="12"/>
      <name val="宋体"/>
      <charset val="134"/>
    </font>
    <font>
      <sz val="11"/>
      <color rgb="FFFF0000"/>
      <name val="宋体"/>
      <charset val="134"/>
      <scheme val="minor"/>
    </font>
    <font>
      <sz val="11"/>
      <color rgb="FF000000"/>
      <name val="宋体"/>
      <charset val="134"/>
    </font>
    <font>
      <u/>
      <sz val="11"/>
      <color rgb="FF0000FF"/>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b/>
      <sz val="11"/>
      <color rgb="FF3F3F3F"/>
      <name val="宋体"/>
      <charset val="0"/>
      <scheme val="minor"/>
    </font>
    <font>
      <b/>
      <sz val="15"/>
      <color theme="3"/>
      <name val="宋体"/>
      <charset val="134"/>
      <scheme val="minor"/>
    </font>
    <font>
      <i/>
      <sz val="11"/>
      <color rgb="FF7F7F7F"/>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b/>
      <sz val="13"/>
      <color theme="3"/>
      <name val="宋体"/>
      <charset val="134"/>
      <scheme val="minor"/>
    </font>
    <font>
      <b/>
      <sz val="11"/>
      <color rgb="FFFA7D0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rgb="FFF2F2F2"/>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0" fillId="10"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6" borderId="3" applyNumberFormat="0" applyFont="0" applyAlignment="0" applyProtection="0">
      <alignment vertical="center"/>
    </xf>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5" applyNumberFormat="0" applyFill="0" applyAlignment="0" applyProtection="0">
      <alignment vertical="center"/>
    </xf>
    <xf numFmtId="0" fontId="21" fillId="0" borderId="5" applyNumberFormat="0" applyFill="0" applyAlignment="0" applyProtection="0">
      <alignment vertical="center"/>
    </xf>
    <xf numFmtId="0" fontId="10" fillId="5" borderId="0" applyNumberFormat="0" applyBorder="0" applyAlignment="0" applyProtection="0">
      <alignment vertical="center"/>
    </xf>
    <xf numFmtId="0" fontId="13" fillId="0" borderId="6" applyNumberFormat="0" applyFill="0" applyAlignment="0" applyProtection="0">
      <alignment vertical="center"/>
    </xf>
    <xf numFmtId="0" fontId="10" fillId="14" borderId="0" applyNumberFormat="0" applyBorder="0" applyAlignment="0" applyProtection="0">
      <alignment vertical="center"/>
    </xf>
    <xf numFmtId="0" fontId="15" fillId="9" borderId="4" applyNumberFormat="0" applyAlignment="0" applyProtection="0">
      <alignment vertical="center"/>
    </xf>
    <xf numFmtId="0" fontId="22" fillId="9" borderId="2" applyNumberFormat="0" applyAlignment="0" applyProtection="0">
      <alignment vertical="center"/>
    </xf>
    <xf numFmtId="0" fontId="24" fillId="17" borderId="8" applyNumberFormat="0" applyAlignment="0" applyProtection="0">
      <alignment vertical="center"/>
    </xf>
    <xf numFmtId="0" fontId="11" fillId="18" borderId="0" applyNumberFormat="0" applyBorder="0" applyAlignment="0" applyProtection="0">
      <alignment vertical="center"/>
    </xf>
    <xf numFmtId="0" fontId="10" fillId="20" borderId="0" applyNumberFormat="0" applyBorder="0" applyAlignment="0" applyProtection="0">
      <alignment vertical="center"/>
    </xf>
    <xf numFmtId="0" fontId="23" fillId="0" borderId="7" applyNumberFormat="0" applyFill="0" applyAlignment="0" applyProtection="0">
      <alignment vertical="center"/>
    </xf>
    <xf numFmtId="0" fontId="25" fillId="0" borderId="9" applyNumberFormat="0" applyFill="0" applyAlignment="0" applyProtection="0">
      <alignment vertical="center"/>
    </xf>
    <xf numFmtId="0" fontId="26" fillId="21" borderId="0" applyNumberFormat="0" applyBorder="0" applyAlignment="0" applyProtection="0">
      <alignment vertical="center"/>
    </xf>
    <xf numFmtId="0" fontId="27" fillId="23" borderId="0" applyNumberFormat="0" applyBorder="0" applyAlignment="0" applyProtection="0">
      <alignment vertical="center"/>
    </xf>
    <xf numFmtId="0" fontId="11" fillId="22" borderId="0" applyNumberFormat="0" applyBorder="0" applyAlignment="0" applyProtection="0">
      <alignment vertical="center"/>
    </xf>
    <xf numFmtId="0" fontId="10" fillId="24" borderId="0" applyNumberFormat="0" applyBorder="0" applyAlignment="0" applyProtection="0">
      <alignment vertical="center"/>
    </xf>
    <xf numFmtId="0" fontId="11" fillId="19"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0" fillId="25" borderId="0" applyNumberFormat="0" applyBorder="0" applyAlignment="0" applyProtection="0">
      <alignment vertical="center"/>
    </xf>
    <xf numFmtId="0" fontId="10" fillId="2" borderId="0" applyNumberFormat="0" applyBorder="0" applyAlignment="0" applyProtection="0">
      <alignment vertical="center"/>
    </xf>
    <xf numFmtId="0" fontId="11" fillId="11" borderId="0" applyNumberFormat="0" applyBorder="0" applyAlignment="0" applyProtection="0">
      <alignment vertical="center"/>
    </xf>
    <xf numFmtId="0" fontId="11" fillId="16" borderId="0" applyNumberFormat="0" applyBorder="0" applyAlignment="0" applyProtection="0">
      <alignment vertical="center"/>
    </xf>
    <xf numFmtId="0" fontId="10" fillId="30" borderId="0" applyNumberFormat="0" applyBorder="0" applyAlignment="0" applyProtection="0">
      <alignment vertical="center"/>
    </xf>
    <xf numFmtId="0" fontId="11" fillId="13" borderId="0" applyNumberFormat="0" applyBorder="0" applyAlignment="0" applyProtection="0">
      <alignment vertical="center"/>
    </xf>
    <xf numFmtId="0" fontId="10" fillId="31" borderId="0" applyNumberFormat="0" applyBorder="0" applyAlignment="0" applyProtection="0">
      <alignment vertical="center"/>
    </xf>
    <xf numFmtId="0" fontId="10" fillId="15" borderId="0" applyNumberFormat="0" applyBorder="0" applyAlignment="0" applyProtection="0">
      <alignment vertical="center"/>
    </xf>
    <xf numFmtId="0" fontId="11" fillId="29" borderId="0" applyNumberFormat="0" applyBorder="0" applyAlignment="0" applyProtection="0">
      <alignment vertical="center"/>
    </xf>
    <xf numFmtId="0" fontId="10" fillId="32" borderId="0" applyNumberFormat="0" applyBorder="0" applyAlignment="0" applyProtection="0">
      <alignment vertical="center"/>
    </xf>
  </cellStyleXfs>
  <cellXfs count="22">
    <xf numFmtId="0" fontId="0" fillId="0" borderId="0" xfId="0">
      <alignment vertical="center"/>
    </xf>
    <xf numFmtId="0" fontId="0" fillId="0" borderId="0" xfId="0" applyFill="1" applyBorder="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7" fillId="0" borderId="0" xfId="0" applyFont="1" applyFill="1" applyBorder="1">
      <alignment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xf>
    <xf numFmtId="0" fontId="4"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center"/>
    </xf>
    <xf numFmtId="177" fontId="5" fillId="0" borderId="1" xfId="0" applyNumberFormat="1" applyFont="1" applyFill="1" applyBorder="1" applyAlignment="1">
      <alignment horizontal="center" vertical="center" wrapText="1"/>
    </xf>
    <xf numFmtId="0" fontId="4"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2"/>
  <sheetViews>
    <sheetView tabSelected="1" topLeftCell="A10" workbookViewId="0">
      <selection activeCell="O43" sqref="$A43:$XFD55"/>
    </sheetView>
  </sheetViews>
  <sheetFormatPr defaultColWidth="9" defaultRowHeight="14.4"/>
  <cols>
    <col min="1" max="1" width="4.25" style="1" customWidth="1"/>
    <col min="2" max="2" width="8.12962962962963" style="1" customWidth="1"/>
    <col min="3" max="3" width="13.212962962963" style="1" customWidth="1"/>
    <col min="4" max="4" width="8.40740740740741" style="1" customWidth="1"/>
    <col min="5" max="5" width="8.92592592592593" style="1" customWidth="1"/>
    <col min="6" max="6" width="12.75" style="1" customWidth="1"/>
    <col min="7" max="8" width="8.87962962962963" style="1" customWidth="1"/>
    <col min="9" max="9" width="10.6296296296296" style="1" customWidth="1"/>
    <col min="10" max="10" width="13.3888888888889" style="1" customWidth="1"/>
    <col min="11" max="11" width="7.25" style="1" customWidth="1"/>
    <col min="12" max="12" width="6.87962962962963" style="1" customWidth="1"/>
    <col min="13" max="13" width="9.87962962962963" style="1" customWidth="1"/>
    <col min="14" max="14" width="38.3796296296296" style="1" customWidth="1"/>
    <col min="15" max="16" width="9" style="1" customWidth="1"/>
    <col min="17" max="16384" width="9" style="1"/>
  </cols>
  <sheetData>
    <row r="1" ht="20.4" spans="1:15">
      <c r="A1" s="2" t="s">
        <v>0</v>
      </c>
      <c r="B1" s="2"/>
      <c r="C1" s="2"/>
      <c r="D1" s="2"/>
      <c r="E1" s="2"/>
      <c r="F1" s="2"/>
      <c r="G1" s="2"/>
      <c r="H1" s="2"/>
      <c r="I1" s="2"/>
      <c r="J1" s="2"/>
      <c r="K1" s="2"/>
      <c r="L1" s="2"/>
      <c r="M1" s="2"/>
      <c r="N1" s="2"/>
      <c r="O1" s="14"/>
    </row>
    <row r="2" spans="1:14">
      <c r="A2" s="3" t="s">
        <v>1</v>
      </c>
      <c r="B2" s="4"/>
      <c r="C2" s="4"/>
      <c r="D2" s="4"/>
      <c r="E2" s="4"/>
      <c r="F2" s="4"/>
      <c r="G2" s="4"/>
      <c r="H2" s="4"/>
      <c r="I2" s="4"/>
      <c r="J2" s="4"/>
      <c r="K2" s="4"/>
      <c r="L2" s="4"/>
      <c r="M2" s="4"/>
      <c r="N2" s="4"/>
    </row>
    <row r="3" ht="15.6" spans="1:14">
      <c r="A3" s="5" t="s">
        <v>2</v>
      </c>
      <c r="B3" s="5"/>
      <c r="C3" s="5" t="s">
        <v>3</v>
      </c>
      <c r="D3" s="5"/>
      <c r="E3" s="5"/>
      <c r="F3" s="5"/>
      <c r="G3" s="5"/>
      <c r="H3" s="5"/>
      <c r="I3" s="5"/>
      <c r="J3" s="5"/>
      <c r="K3" s="5"/>
      <c r="L3" s="5"/>
      <c r="M3" s="5"/>
      <c r="N3" s="5"/>
    </row>
    <row r="4" ht="15.6" spans="1:14">
      <c r="A4" s="5" t="s">
        <v>4</v>
      </c>
      <c r="B4" s="5"/>
      <c r="C4" s="5" t="s">
        <v>5</v>
      </c>
      <c r="D4" s="5"/>
      <c r="E4" s="5"/>
      <c r="F4" s="5"/>
      <c r="G4" s="5"/>
      <c r="H4" s="5"/>
      <c r="I4" s="5"/>
      <c r="J4" s="5" t="s">
        <v>6</v>
      </c>
      <c r="K4" s="5"/>
      <c r="L4" s="5" t="s">
        <v>5</v>
      </c>
      <c r="M4" s="5"/>
      <c r="N4" s="5"/>
    </row>
    <row r="5" ht="15.6" spans="1:14">
      <c r="A5" s="6" t="s">
        <v>7</v>
      </c>
      <c r="B5" s="6"/>
      <c r="C5" s="5"/>
      <c r="D5" s="5"/>
      <c r="E5" s="5" t="s">
        <v>8</v>
      </c>
      <c r="F5" s="5"/>
      <c r="G5" s="5"/>
      <c r="H5" s="5" t="s">
        <v>9</v>
      </c>
      <c r="I5" s="5"/>
      <c r="J5" s="5" t="s">
        <v>10</v>
      </c>
      <c r="K5" s="5"/>
      <c r="L5" s="5" t="s">
        <v>11</v>
      </c>
      <c r="M5" s="5" t="s">
        <v>12</v>
      </c>
      <c r="N5" s="5" t="s">
        <v>13</v>
      </c>
    </row>
    <row r="6" ht="15.6" spans="1:14">
      <c r="A6" s="6"/>
      <c r="B6" s="6"/>
      <c r="C6" s="7" t="s">
        <v>14</v>
      </c>
      <c r="D6" s="7"/>
      <c r="E6" s="8">
        <v>8000.30401</v>
      </c>
      <c r="F6" s="8"/>
      <c r="G6" s="8"/>
      <c r="H6" s="8">
        <v>3698.189965</v>
      </c>
      <c r="I6" s="8"/>
      <c r="J6" s="8">
        <v>3698.189965</v>
      </c>
      <c r="K6" s="8"/>
      <c r="L6" s="5">
        <v>10</v>
      </c>
      <c r="M6" s="15">
        <f>J6/H6</f>
        <v>1</v>
      </c>
      <c r="N6" s="16">
        <f>M6*10</f>
        <v>10</v>
      </c>
    </row>
    <row r="7" ht="15.6" spans="1:14">
      <c r="A7" s="6"/>
      <c r="B7" s="6"/>
      <c r="C7" s="5" t="s">
        <v>15</v>
      </c>
      <c r="D7" s="5"/>
      <c r="E7" s="8">
        <v>8000.30401</v>
      </c>
      <c r="F7" s="8"/>
      <c r="G7" s="8"/>
      <c r="H7" s="8">
        <v>3698.189965</v>
      </c>
      <c r="I7" s="8"/>
      <c r="J7" s="8">
        <v>3698.189965</v>
      </c>
      <c r="K7" s="8"/>
      <c r="L7" s="5" t="s">
        <v>16</v>
      </c>
      <c r="M7" s="15">
        <f>J7/H7</f>
        <v>1</v>
      </c>
      <c r="N7" s="5" t="s">
        <v>16</v>
      </c>
    </row>
    <row r="8" ht="15.6" spans="1:14">
      <c r="A8" s="6"/>
      <c r="B8" s="6"/>
      <c r="C8" s="5" t="s">
        <v>17</v>
      </c>
      <c r="D8" s="5"/>
      <c r="E8" s="8">
        <v>0</v>
      </c>
      <c r="F8" s="8"/>
      <c r="G8" s="8"/>
      <c r="H8" s="8">
        <v>0</v>
      </c>
      <c r="I8" s="8"/>
      <c r="J8" s="8">
        <v>0</v>
      </c>
      <c r="K8" s="8"/>
      <c r="L8" s="5" t="s">
        <v>16</v>
      </c>
      <c r="M8" s="5"/>
      <c r="N8" s="5" t="s">
        <v>16</v>
      </c>
    </row>
    <row r="9" ht="15.6" spans="1:14">
      <c r="A9" s="6"/>
      <c r="B9" s="6"/>
      <c r="C9" s="5" t="s">
        <v>18</v>
      </c>
      <c r="D9" s="5"/>
      <c r="E9" s="8">
        <v>0</v>
      </c>
      <c r="F9" s="8"/>
      <c r="G9" s="8"/>
      <c r="H9" s="8">
        <v>0</v>
      </c>
      <c r="I9" s="8"/>
      <c r="J9" s="8">
        <v>0</v>
      </c>
      <c r="K9" s="8"/>
      <c r="L9" s="5" t="s">
        <v>16</v>
      </c>
      <c r="M9" s="5"/>
      <c r="N9" s="5" t="s">
        <v>16</v>
      </c>
    </row>
    <row r="10" ht="15.6" spans="1:14">
      <c r="A10" s="5" t="s">
        <v>19</v>
      </c>
      <c r="B10" s="5" t="s">
        <v>20</v>
      </c>
      <c r="C10" s="5"/>
      <c r="D10" s="5"/>
      <c r="E10" s="5"/>
      <c r="F10" s="5"/>
      <c r="G10" s="5"/>
      <c r="H10" s="5"/>
      <c r="I10" s="5"/>
      <c r="J10" s="5" t="s">
        <v>21</v>
      </c>
      <c r="K10" s="5"/>
      <c r="L10" s="5"/>
      <c r="M10" s="5"/>
      <c r="N10" s="5"/>
    </row>
    <row r="11" ht="89" customHeight="1" spans="1:14">
      <c r="A11" s="5"/>
      <c r="B11" s="9" t="s">
        <v>22</v>
      </c>
      <c r="C11" s="9"/>
      <c r="D11" s="9"/>
      <c r="E11" s="9"/>
      <c r="F11" s="9"/>
      <c r="G11" s="9"/>
      <c r="H11" s="9"/>
      <c r="I11" s="9"/>
      <c r="J11" s="9" t="s">
        <v>23</v>
      </c>
      <c r="K11" s="9"/>
      <c r="L11" s="9"/>
      <c r="M11" s="9"/>
      <c r="N11" s="9"/>
    </row>
    <row r="12" ht="31.2" spans="1:14">
      <c r="A12" s="6" t="s">
        <v>24</v>
      </c>
      <c r="B12" s="5" t="s">
        <v>25</v>
      </c>
      <c r="C12" s="5" t="s">
        <v>26</v>
      </c>
      <c r="D12" s="5" t="s">
        <v>27</v>
      </c>
      <c r="E12" s="5"/>
      <c r="F12" s="5"/>
      <c r="G12" s="5" t="s">
        <v>28</v>
      </c>
      <c r="H12" s="5" t="s">
        <v>29</v>
      </c>
      <c r="I12" s="5" t="s">
        <v>30</v>
      </c>
      <c r="J12" s="5" t="s">
        <v>31</v>
      </c>
      <c r="K12" s="5" t="s">
        <v>11</v>
      </c>
      <c r="L12" s="5"/>
      <c r="M12" s="5" t="s">
        <v>13</v>
      </c>
      <c r="N12" s="5" t="s">
        <v>32</v>
      </c>
    </row>
    <row r="13" ht="33" customHeight="1" spans="1:14">
      <c r="A13" s="6"/>
      <c r="B13" s="5" t="s">
        <v>33</v>
      </c>
      <c r="C13" s="5" t="s">
        <v>34</v>
      </c>
      <c r="D13" s="10" t="s">
        <v>35</v>
      </c>
      <c r="E13" s="10"/>
      <c r="F13" s="10"/>
      <c r="G13" s="5" t="s">
        <v>36</v>
      </c>
      <c r="H13" s="5">
        <v>150</v>
      </c>
      <c r="I13" s="5" t="s">
        <v>37</v>
      </c>
      <c r="J13" s="5">
        <v>157</v>
      </c>
      <c r="K13" s="5">
        <v>3</v>
      </c>
      <c r="L13" s="5"/>
      <c r="M13" s="16">
        <v>3</v>
      </c>
      <c r="N13" s="5"/>
    </row>
    <row r="14" ht="33" customHeight="1" spans="1:14">
      <c r="A14" s="6"/>
      <c r="B14" s="5"/>
      <c r="C14" s="5"/>
      <c r="D14" s="10" t="s">
        <v>38</v>
      </c>
      <c r="E14" s="10"/>
      <c r="F14" s="10"/>
      <c r="G14" s="5" t="s">
        <v>36</v>
      </c>
      <c r="H14" s="5">
        <v>0.7</v>
      </c>
      <c r="I14" s="5" t="s">
        <v>39</v>
      </c>
      <c r="J14" s="5">
        <v>0.73</v>
      </c>
      <c r="K14" s="5">
        <v>3</v>
      </c>
      <c r="L14" s="5"/>
      <c r="M14" s="16">
        <v>3</v>
      </c>
      <c r="N14" s="9"/>
    </row>
    <row r="15" ht="33" customHeight="1" spans="1:14">
      <c r="A15" s="6"/>
      <c r="B15" s="5"/>
      <c r="C15" s="5"/>
      <c r="D15" s="10" t="s">
        <v>40</v>
      </c>
      <c r="E15" s="10"/>
      <c r="F15" s="10"/>
      <c r="G15" s="5" t="s">
        <v>36</v>
      </c>
      <c r="H15" s="5">
        <v>400</v>
      </c>
      <c r="I15" s="5" t="s">
        <v>39</v>
      </c>
      <c r="J15" s="5">
        <v>590</v>
      </c>
      <c r="K15" s="5">
        <v>2</v>
      </c>
      <c r="L15" s="5"/>
      <c r="M15" s="16">
        <v>2</v>
      </c>
      <c r="N15" s="5"/>
    </row>
    <row r="16" ht="33" customHeight="1" spans="1:14">
      <c r="A16" s="6"/>
      <c r="B16" s="5"/>
      <c r="C16" s="5"/>
      <c r="D16" s="10" t="s">
        <v>41</v>
      </c>
      <c r="E16" s="10"/>
      <c r="F16" s="10"/>
      <c r="G16" s="5" t="s">
        <v>36</v>
      </c>
      <c r="H16" s="5">
        <v>20</v>
      </c>
      <c r="I16" s="5" t="s">
        <v>37</v>
      </c>
      <c r="J16" s="5">
        <v>30</v>
      </c>
      <c r="K16" s="17">
        <v>2</v>
      </c>
      <c r="L16" s="17"/>
      <c r="M16" s="16">
        <v>2</v>
      </c>
      <c r="N16" s="5"/>
    </row>
    <row r="17" ht="33" customHeight="1" spans="1:14">
      <c r="A17" s="6"/>
      <c r="B17" s="5"/>
      <c r="C17" s="5"/>
      <c r="D17" s="10" t="s">
        <v>42</v>
      </c>
      <c r="E17" s="10"/>
      <c r="F17" s="10"/>
      <c r="G17" s="5" t="s">
        <v>36</v>
      </c>
      <c r="H17" s="5">
        <v>12</v>
      </c>
      <c r="I17" s="5" t="s">
        <v>37</v>
      </c>
      <c r="J17" s="5">
        <v>12</v>
      </c>
      <c r="K17" s="17">
        <v>3</v>
      </c>
      <c r="L17" s="17"/>
      <c r="M17" s="16">
        <v>3</v>
      </c>
      <c r="N17" s="5"/>
    </row>
    <row r="18" ht="51" customHeight="1" spans="1:14">
      <c r="A18" s="6"/>
      <c r="B18" s="5"/>
      <c r="C18" s="5"/>
      <c r="D18" s="10" t="s">
        <v>43</v>
      </c>
      <c r="E18" s="10"/>
      <c r="F18" s="10"/>
      <c r="G18" s="5" t="s">
        <v>36</v>
      </c>
      <c r="H18" s="5">
        <v>100</v>
      </c>
      <c r="I18" s="5" t="s">
        <v>44</v>
      </c>
      <c r="J18" s="18">
        <v>100</v>
      </c>
      <c r="K18" s="17">
        <v>2</v>
      </c>
      <c r="L18" s="17"/>
      <c r="M18" s="16">
        <v>2</v>
      </c>
      <c r="N18" s="5"/>
    </row>
    <row r="19" ht="33" customHeight="1" spans="1:14">
      <c r="A19" s="6"/>
      <c r="B19" s="5"/>
      <c r="C19" s="5"/>
      <c r="D19" s="10" t="s">
        <v>45</v>
      </c>
      <c r="E19" s="10"/>
      <c r="F19" s="10"/>
      <c r="G19" s="5" t="s">
        <v>36</v>
      </c>
      <c r="H19" s="5">
        <v>1.84</v>
      </c>
      <c r="I19" s="5" t="s">
        <v>39</v>
      </c>
      <c r="J19" s="5">
        <v>2.06</v>
      </c>
      <c r="K19" s="17">
        <v>3</v>
      </c>
      <c r="L19" s="17"/>
      <c r="M19" s="16">
        <v>3</v>
      </c>
      <c r="N19" s="9"/>
    </row>
    <row r="20" ht="109.2" spans="1:14">
      <c r="A20" s="6"/>
      <c r="B20" s="5"/>
      <c r="C20" s="5"/>
      <c r="D20" s="10" t="s">
        <v>46</v>
      </c>
      <c r="E20" s="10"/>
      <c r="F20" s="10"/>
      <c r="G20" s="5" t="s">
        <v>36</v>
      </c>
      <c r="H20" s="5">
        <v>5</v>
      </c>
      <c r="I20" s="5" t="s">
        <v>37</v>
      </c>
      <c r="J20" s="5">
        <v>4</v>
      </c>
      <c r="K20" s="17">
        <v>2</v>
      </c>
      <c r="L20" s="17"/>
      <c r="M20" s="16">
        <v>1.6</v>
      </c>
      <c r="N20" s="9" t="s">
        <v>47</v>
      </c>
    </row>
    <row r="21" ht="62" customHeight="1" spans="1:14">
      <c r="A21" s="6"/>
      <c r="B21" s="5"/>
      <c r="C21" s="5" t="s">
        <v>48</v>
      </c>
      <c r="D21" s="10" t="s">
        <v>49</v>
      </c>
      <c r="E21" s="10"/>
      <c r="F21" s="10"/>
      <c r="G21" s="5" t="s">
        <v>36</v>
      </c>
      <c r="H21" s="5">
        <v>100</v>
      </c>
      <c r="I21" s="5" t="s">
        <v>44</v>
      </c>
      <c r="J21" s="18">
        <v>100</v>
      </c>
      <c r="K21" s="17">
        <v>2</v>
      </c>
      <c r="L21" s="17"/>
      <c r="M21" s="16">
        <v>2</v>
      </c>
      <c r="N21" s="5"/>
    </row>
    <row r="22" ht="62" customHeight="1" spans="1:14">
      <c r="A22" s="6"/>
      <c r="B22" s="5"/>
      <c r="C22" s="5"/>
      <c r="D22" s="10" t="s">
        <v>50</v>
      </c>
      <c r="E22" s="10"/>
      <c r="F22" s="10"/>
      <c r="G22" s="5" t="s">
        <v>36</v>
      </c>
      <c r="H22" s="5">
        <v>100</v>
      </c>
      <c r="I22" s="5" t="s">
        <v>44</v>
      </c>
      <c r="J22" s="18">
        <v>100</v>
      </c>
      <c r="K22" s="17">
        <v>2</v>
      </c>
      <c r="L22" s="17">
        <v>2</v>
      </c>
      <c r="M22" s="16">
        <v>2</v>
      </c>
      <c r="N22" s="5"/>
    </row>
    <row r="23" ht="62" customHeight="1" spans="1:14">
      <c r="A23" s="6"/>
      <c r="B23" s="5"/>
      <c r="C23" s="5"/>
      <c r="D23" s="10" t="s">
        <v>51</v>
      </c>
      <c r="E23" s="10"/>
      <c r="F23" s="10"/>
      <c r="G23" s="5" t="s">
        <v>36</v>
      </c>
      <c r="H23" s="5">
        <v>100</v>
      </c>
      <c r="I23" s="5" t="s">
        <v>44</v>
      </c>
      <c r="J23" s="18">
        <v>100</v>
      </c>
      <c r="K23" s="17">
        <v>2</v>
      </c>
      <c r="L23" s="17">
        <v>2</v>
      </c>
      <c r="M23" s="16">
        <v>2</v>
      </c>
      <c r="N23" s="5"/>
    </row>
    <row r="24" ht="78" spans="1:14">
      <c r="A24" s="6"/>
      <c r="B24" s="5"/>
      <c r="C24" s="5"/>
      <c r="D24" s="10" t="s">
        <v>52</v>
      </c>
      <c r="E24" s="10"/>
      <c r="F24" s="10"/>
      <c r="G24" s="5" t="s">
        <v>36</v>
      </c>
      <c r="H24" s="5">
        <v>18</v>
      </c>
      <c r="I24" s="5" t="s">
        <v>44</v>
      </c>
      <c r="J24" s="18">
        <v>16.5</v>
      </c>
      <c r="K24" s="17">
        <v>2</v>
      </c>
      <c r="L24" s="17">
        <v>2</v>
      </c>
      <c r="M24" s="16">
        <v>1.83</v>
      </c>
      <c r="N24" s="9" t="s">
        <v>53</v>
      </c>
    </row>
    <row r="25" ht="15.6" spans="1:14">
      <c r="A25" s="6"/>
      <c r="B25" s="5"/>
      <c r="C25" s="5"/>
      <c r="D25" s="10" t="s">
        <v>54</v>
      </c>
      <c r="E25" s="10"/>
      <c r="F25" s="10"/>
      <c r="G25" s="5" t="s">
        <v>36</v>
      </c>
      <c r="H25" s="5">
        <v>7</v>
      </c>
      <c r="I25" s="5" t="s">
        <v>44</v>
      </c>
      <c r="J25" s="11">
        <v>7</v>
      </c>
      <c r="K25" s="17">
        <v>2</v>
      </c>
      <c r="L25" s="17">
        <v>2</v>
      </c>
      <c r="M25" s="16">
        <f>(J25/H25)*K25</f>
        <v>2</v>
      </c>
      <c r="N25" s="9"/>
    </row>
    <row r="26" ht="93.6" spans="1:14">
      <c r="A26" s="6"/>
      <c r="B26" s="5"/>
      <c r="C26" s="5"/>
      <c r="D26" s="10" t="s">
        <v>55</v>
      </c>
      <c r="E26" s="10"/>
      <c r="F26" s="10"/>
      <c r="G26" s="5" t="s">
        <v>36</v>
      </c>
      <c r="H26" s="5">
        <v>34</v>
      </c>
      <c r="I26" s="5" t="s">
        <v>44</v>
      </c>
      <c r="J26" s="18">
        <v>27.61</v>
      </c>
      <c r="K26" s="17">
        <v>2</v>
      </c>
      <c r="L26" s="17">
        <v>2</v>
      </c>
      <c r="M26" s="16">
        <v>1.62</v>
      </c>
      <c r="N26" s="9" t="s">
        <v>56</v>
      </c>
    </row>
    <row r="27" ht="78" spans="1:14">
      <c r="A27" s="6"/>
      <c r="B27" s="5"/>
      <c r="C27" s="5"/>
      <c r="D27" s="10" t="s">
        <v>57</v>
      </c>
      <c r="E27" s="10"/>
      <c r="F27" s="10"/>
      <c r="G27" s="5" t="s">
        <v>36</v>
      </c>
      <c r="H27" s="5">
        <v>78</v>
      </c>
      <c r="I27" s="5" t="s">
        <v>44</v>
      </c>
      <c r="J27" s="18">
        <v>74.85</v>
      </c>
      <c r="K27" s="17">
        <v>2</v>
      </c>
      <c r="L27" s="17">
        <v>2</v>
      </c>
      <c r="M27" s="16">
        <v>1.92</v>
      </c>
      <c r="N27" s="9" t="s">
        <v>58</v>
      </c>
    </row>
    <row r="28" ht="63" customHeight="1" spans="1:14">
      <c r="A28" s="6"/>
      <c r="B28" s="5"/>
      <c r="C28" s="5"/>
      <c r="D28" s="10" t="s">
        <v>59</v>
      </c>
      <c r="E28" s="10"/>
      <c r="F28" s="10"/>
      <c r="G28" s="5" t="s">
        <v>36</v>
      </c>
      <c r="H28" s="5">
        <v>32</v>
      </c>
      <c r="I28" s="5" t="s">
        <v>44</v>
      </c>
      <c r="J28" s="18">
        <v>35</v>
      </c>
      <c r="K28" s="17">
        <v>2</v>
      </c>
      <c r="L28" s="17">
        <v>2</v>
      </c>
      <c r="M28" s="16">
        <v>2</v>
      </c>
      <c r="N28" s="9"/>
    </row>
    <row r="29" ht="63" customHeight="1" spans="1:14">
      <c r="A29" s="6"/>
      <c r="B29" s="5"/>
      <c r="C29" s="5"/>
      <c r="D29" s="10" t="s">
        <v>60</v>
      </c>
      <c r="E29" s="10"/>
      <c r="F29" s="10"/>
      <c r="G29" s="5" t="s">
        <v>36</v>
      </c>
      <c r="H29" s="5">
        <v>80</v>
      </c>
      <c r="I29" s="5" t="s">
        <v>44</v>
      </c>
      <c r="J29" s="18">
        <v>81</v>
      </c>
      <c r="K29" s="17">
        <v>2</v>
      </c>
      <c r="L29" s="17">
        <v>2</v>
      </c>
      <c r="M29" s="16">
        <v>2</v>
      </c>
      <c r="N29" s="5"/>
    </row>
    <row r="30" ht="63" customHeight="1" spans="1:14">
      <c r="A30" s="6"/>
      <c r="B30" s="5"/>
      <c r="C30" s="5"/>
      <c r="D30" s="10" t="s">
        <v>61</v>
      </c>
      <c r="E30" s="10"/>
      <c r="F30" s="10"/>
      <c r="G30" s="5" t="s">
        <v>36</v>
      </c>
      <c r="H30" s="5">
        <v>100</v>
      </c>
      <c r="I30" s="5" t="s">
        <v>44</v>
      </c>
      <c r="J30" s="18">
        <v>100</v>
      </c>
      <c r="K30" s="17">
        <v>2</v>
      </c>
      <c r="L30" s="17">
        <v>2</v>
      </c>
      <c r="M30" s="16">
        <v>2</v>
      </c>
      <c r="N30" s="5"/>
    </row>
    <row r="31" ht="93.6" spans="1:14">
      <c r="A31" s="6"/>
      <c r="B31" s="11" t="s">
        <v>62</v>
      </c>
      <c r="C31" s="5" t="s">
        <v>63</v>
      </c>
      <c r="D31" s="10" t="s">
        <v>64</v>
      </c>
      <c r="E31" s="10"/>
      <c r="F31" s="10"/>
      <c r="G31" s="5" t="s">
        <v>65</v>
      </c>
      <c r="H31" s="5">
        <v>510</v>
      </c>
      <c r="I31" s="5" t="s">
        <v>66</v>
      </c>
      <c r="J31" s="5">
        <v>641</v>
      </c>
      <c r="K31" s="17">
        <v>3</v>
      </c>
      <c r="L31" s="17"/>
      <c r="M31" s="16">
        <v>2.85</v>
      </c>
      <c r="N31" s="9" t="s">
        <v>67</v>
      </c>
    </row>
    <row r="32" ht="45" customHeight="1" spans="1:14">
      <c r="A32" s="6"/>
      <c r="B32" s="11"/>
      <c r="C32" s="5"/>
      <c r="D32" s="10" t="s">
        <v>68</v>
      </c>
      <c r="E32" s="10"/>
      <c r="F32" s="10"/>
      <c r="G32" s="5" t="s">
        <v>65</v>
      </c>
      <c r="H32" s="5">
        <v>12</v>
      </c>
      <c r="I32" s="5" t="s">
        <v>44</v>
      </c>
      <c r="J32" s="18">
        <v>11.23</v>
      </c>
      <c r="K32" s="17">
        <v>3</v>
      </c>
      <c r="L32" s="17">
        <v>3</v>
      </c>
      <c r="M32" s="16">
        <v>3</v>
      </c>
      <c r="N32" s="5"/>
    </row>
    <row r="33" ht="45" customHeight="1" spans="1:14">
      <c r="A33" s="6"/>
      <c r="B33" s="11"/>
      <c r="C33" s="5"/>
      <c r="D33" s="10" t="s">
        <v>69</v>
      </c>
      <c r="E33" s="10"/>
      <c r="F33" s="10"/>
      <c r="G33" s="5" t="s">
        <v>36</v>
      </c>
      <c r="H33" s="5">
        <v>100</v>
      </c>
      <c r="I33" s="5" t="s">
        <v>44</v>
      </c>
      <c r="J33" s="18">
        <v>100</v>
      </c>
      <c r="K33" s="17">
        <v>3</v>
      </c>
      <c r="L33" s="17">
        <v>3</v>
      </c>
      <c r="M33" s="16">
        <v>3</v>
      </c>
      <c r="N33" s="5"/>
    </row>
    <row r="34" ht="45" customHeight="1" spans="1:14">
      <c r="A34" s="6"/>
      <c r="B34" s="11"/>
      <c r="C34" s="5"/>
      <c r="D34" s="10" t="s">
        <v>70</v>
      </c>
      <c r="E34" s="10"/>
      <c r="F34" s="10"/>
      <c r="G34" s="5" t="s">
        <v>65</v>
      </c>
      <c r="H34" s="5">
        <v>19200</v>
      </c>
      <c r="I34" s="5" t="s">
        <v>66</v>
      </c>
      <c r="J34" s="5">
        <v>18849.57</v>
      </c>
      <c r="K34" s="17">
        <v>3</v>
      </c>
      <c r="L34" s="17">
        <v>3</v>
      </c>
      <c r="M34" s="16">
        <v>3</v>
      </c>
      <c r="N34" s="5"/>
    </row>
    <row r="35" ht="55" customHeight="1" spans="1:14">
      <c r="A35" s="6"/>
      <c r="B35" s="5" t="s">
        <v>71</v>
      </c>
      <c r="C35" s="5" t="s">
        <v>72</v>
      </c>
      <c r="D35" s="10" t="s">
        <v>73</v>
      </c>
      <c r="E35" s="10"/>
      <c r="F35" s="10"/>
      <c r="G35" s="5" t="s">
        <v>65</v>
      </c>
      <c r="H35" s="5">
        <v>30</v>
      </c>
      <c r="I35" s="5" t="s">
        <v>74</v>
      </c>
      <c r="J35" s="5" t="s">
        <v>75</v>
      </c>
      <c r="K35" s="17">
        <v>2</v>
      </c>
      <c r="L35" s="17"/>
      <c r="M35" s="16">
        <v>1.4</v>
      </c>
      <c r="N35" s="5" t="s">
        <v>76</v>
      </c>
    </row>
    <row r="36" ht="124.8" spans="1:14">
      <c r="A36" s="6"/>
      <c r="B36" s="5"/>
      <c r="C36" s="5"/>
      <c r="D36" s="10" t="s">
        <v>77</v>
      </c>
      <c r="E36" s="10"/>
      <c r="F36" s="10"/>
      <c r="G36" s="5" t="s">
        <v>36</v>
      </c>
      <c r="H36" s="5">
        <v>33</v>
      </c>
      <c r="I36" s="5" t="s">
        <v>44</v>
      </c>
      <c r="J36" s="18">
        <v>27.21</v>
      </c>
      <c r="K36" s="17">
        <v>10</v>
      </c>
      <c r="L36" s="17"/>
      <c r="M36" s="16">
        <v>8.25</v>
      </c>
      <c r="N36" s="9" t="s">
        <v>78</v>
      </c>
    </row>
    <row r="37" ht="50" customHeight="1" spans="1:14">
      <c r="A37" s="6"/>
      <c r="B37" s="5"/>
      <c r="C37" s="5"/>
      <c r="D37" s="10" t="s">
        <v>79</v>
      </c>
      <c r="E37" s="10"/>
      <c r="F37" s="10"/>
      <c r="G37" s="5" t="s">
        <v>36</v>
      </c>
      <c r="H37" s="5">
        <v>28</v>
      </c>
      <c r="I37" s="5" t="s">
        <v>44</v>
      </c>
      <c r="J37" s="18">
        <v>34.85</v>
      </c>
      <c r="K37" s="17">
        <v>10</v>
      </c>
      <c r="L37" s="17"/>
      <c r="M37" s="16">
        <v>10</v>
      </c>
      <c r="N37" s="5"/>
    </row>
    <row r="38" ht="50" customHeight="1" spans="1:14">
      <c r="A38" s="6"/>
      <c r="B38" s="5"/>
      <c r="C38" s="5" t="s">
        <v>80</v>
      </c>
      <c r="D38" s="10" t="s">
        <v>81</v>
      </c>
      <c r="E38" s="10"/>
      <c r="F38" s="10"/>
      <c r="G38" s="5" t="s">
        <v>82</v>
      </c>
      <c r="H38" s="5">
        <v>0.8</v>
      </c>
      <c r="I38" s="5" t="s">
        <v>83</v>
      </c>
      <c r="J38" s="5">
        <v>0.8</v>
      </c>
      <c r="K38" s="17">
        <v>3</v>
      </c>
      <c r="L38" s="17"/>
      <c r="M38" s="16">
        <v>3</v>
      </c>
      <c r="N38" s="5"/>
    </row>
    <row r="39" ht="50" customHeight="1" spans="1:14">
      <c r="A39" s="6"/>
      <c r="B39" s="5"/>
      <c r="C39" s="5"/>
      <c r="D39" s="10" t="s">
        <v>84</v>
      </c>
      <c r="E39" s="10"/>
      <c r="F39" s="10"/>
      <c r="G39" s="5" t="s">
        <v>36</v>
      </c>
      <c r="H39" s="5">
        <v>100</v>
      </c>
      <c r="I39" s="5" t="s">
        <v>44</v>
      </c>
      <c r="J39" s="18">
        <v>100</v>
      </c>
      <c r="K39" s="17">
        <v>3</v>
      </c>
      <c r="L39" s="17"/>
      <c r="M39" s="16">
        <v>3</v>
      </c>
      <c r="N39" s="5"/>
    </row>
    <row r="40" ht="50" customHeight="1" spans="1:14">
      <c r="A40" s="6"/>
      <c r="B40" s="5" t="s">
        <v>85</v>
      </c>
      <c r="C40" s="5" t="s">
        <v>86</v>
      </c>
      <c r="D40" s="10" t="s">
        <v>87</v>
      </c>
      <c r="E40" s="10"/>
      <c r="F40" s="10"/>
      <c r="G40" s="5" t="s">
        <v>36</v>
      </c>
      <c r="H40" s="5">
        <v>90</v>
      </c>
      <c r="I40" s="5" t="s">
        <v>44</v>
      </c>
      <c r="J40" s="19">
        <v>90</v>
      </c>
      <c r="K40" s="5">
        <v>10</v>
      </c>
      <c r="L40" s="5"/>
      <c r="M40" s="16">
        <v>10</v>
      </c>
      <c r="N40" s="5"/>
    </row>
    <row r="41" ht="15.6" spans="1:14">
      <c r="A41" s="12" t="s">
        <v>88</v>
      </c>
      <c r="B41" s="12"/>
      <c r="C41" s="12"/>
      <c r="D41" s="12"/>
      <c r="E41" s="12"/>
      <c r="F41" s="12"/>
      <c r="G41" s="12"/>
      <c r="H41" s="12"/>
      <c r="I41" s="12"/>
      <c r="J41" s="12"/>
      <c r="K41" s="12">
        <v>100</v>
      </c>
      <c r="L41" s="12"/>
      <c r="M41" s="20">
        <f>SUM(M13:M40)+N6</f>
        <v>96.47</v>
      </c>
      <c r="N41" s="21"/>
    </row>
    <row r="42" ht="15.6" spans="1:14">
      <c r="A42" s="13"/>
      <c r="B42" s="13"/>
      <c r="C42" s="13"/>
      <c r="D42" s="13"/>
      <c r="E42" s="13"/>
      <c r="F42" s="13"/>
      <c r="G42" s="13"/>
      <c r="H42" s="13"/>
      <c r="I42" s="13"/>
      <c r="J42" s="13"/>
      <c r="K42" s="13"/>
      <c r="L42" s="13"/>
      <c r="M42" s="13"/>
      <c r="N42" s="13"/>
    </row>
  </sheetData>
  <mergeCells count="104">
    <mergeCell ref="A1:N1"/>
    <mergeCell ref="A2:N2"/>
    <mergeCell ref="A3:B3"/>
    <mergeCell ref="C3:N3"/>
    <mergeCell ref="A4:B4"/>
    <mergeCell ref="C4:I4"/>
    <mergeCell ref="J4:K4"/>
    <mergeCell ref="L4:N4"/>
    <mergeCell ref="C5:D5"/>
    <mergeCell ref="E5:G5"/>
    <mergeCell ref="H5:I5"/>
    <mergeCell ref="J5:K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B10:I10"/>
    <mergeCell ref="J10:N10"/>
    <mergeCell ref="B11:I11"/>
    <mergeCell ref="J11:N11"/>
    <mergeCell ref="D12:F12"/>
    <mergeCell ref="K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J41"/>
    <mergeCell ref="K41:L41"/>
    <mergeCell ref="A42:N42"/>
    <mergeCell ref="A10:A11"/>
    <mergeCell ref="A12:A40"/>
    <mergeCell ref="B13:B30"/>
    <mergeCell ref="B31:B34"/>
    <mergeCell ref="B35:B39"/>
    <mergeCell ref="C13:C20"/>
    <mergeCell ref="C21:C30"/>
    <mergeCell ref="C31:C34"/>
    <mergeCell ref="C35:C37"/>
    <mergeCell ref="C38:C39"/>
    <mergeCell ref="A5:B9"/>
  </mergeCells>
  <pageMargins left="0.629861111111111" right="0.629861111111111" top="0.590277777777778" bottom="0.472222222222222" header="0.432638888888889" footer="0.393055555555556"/>
  <pageSetup paperSize="9" scale="3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付世博</cp:lastModifiedBy>
  <dcterms:created xsi:type="dcterms:W3CDTF">2023-01-11T08:23:00Z</dcterms:created>
  <dcterms:modified xsi:type="dcterms:W3CDTF">2025-09-09T01:11:19Z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F664E5C252754E358385D8C4D3A1937A</vt:lpwstr>
  </property>
</Properties>
</file>