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00" firstSheet="3" activeTab="5"/>
  </bookViews>
  <sheets>
    <sheet name="朝阳环卫中心信息化系统2022年运维（全款）" sheetId="1" r:id="rId1"/>
    <sheet name="朝阳环卫中心信息化系统2022年通讯服务（尾款）" sheetId="2" r:id="rId2"/>
    <sheet name="朝阳环卫中心信息化系统2022年等保本案（全款）" sheetId="6" r:id="rId3"/>
    <sheet name="朝阳环卫中心信息化系统2023年运维（全款）" sheetId="3" r:id="rId4"/>
    <sheet name="朝阳环卫中心信息化系统2023年通讯服务（全款）" sheetId="4" r:id="rId5"/>
    <sheet name="朝阳环卫中心分会场建设项目" sheetId="5" r:id="rId6"/>
    <sheet name="朝阳环卫中心机房设备采购" sheetId="8" r:id="rId7"/>
    <sheet name="朝阳环卫中心会议室改造项目" sheetId="9" r:id="rId8"/>
  </sheets>
  <calcPr calcId="144525"/>
</workbook>
</file>

<file path=xl/sharedStrings.xml><?xml version="1.0" encoding="utf-8"?>
<sst xmlns="http://schemas.openxmlformats.org/spreadsheetml/2006/main" count="229">
  <si>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</si>
  <si>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</si>
  <si>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</si>
  <si>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</si>
  <si>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朝阳环卫中心信息化系统</t>
    </r>
    <r>
      <rPr>
        <sz val="9"/>
        <color theme="1"/>
        <rFont val="Times New Roman"/>
        <charset val="134"/>
      </rPr>
      <t>2022</t>
    </r>
    <r>
      <rPr>
        <sz val="9"/>
        <color theme="1"/>
        <rFont val="宋体"/>
        <charset val="134"/>
      </rPr>
      <t>年运维（全款）</t>
    </r>
  </si>
  <si>
    <t>主管部门</t>
  </si>
  <si>
    <t>朝阳环卫中心机关</t>
  </si>
  <si>
    <t>实施单位</t>
  </si>
  <si>
    <t>信息科</t>
  </si>
  <si>
    <t>项目负责人</t>
  </si>
  <si>
    <t>沈龙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</si>
  <si>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</si>
  <si>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</si>
  <si>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</si>
  <si>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</si>
  <si>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</si>
  <si>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</si>
  <si>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</si>
  <si>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</si>
  <si>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</si>
  <si>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</si>
  <si>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</si>
  <si>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</si>
  <si>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</si>
  <si>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</si>
  <si>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</si>
  <si>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</si>
  <si>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完成以下维护项目：车辆指挥调度系统维护、环卫指挥大厅维护、数据平台维护、内网安防系统维护、内部视频监测系统维护、环卫对讲系统管理、机房及终端维护、</t>
    </r>
    <r>
      <rPr>
        <sz val="9"/>
        <color theme="1"/>
        <rFont val="Times New Roman"/>
        <charset val="134"/>
      </rPr>
      <t>OA</t>
    </r>
    <r>
      <rPr>
        <sz val="9"/>
        <color theme="1"/>
        <rFont val="宋体"/>
        <charset val="134"/>
      </rPr>
      <t>系统维护、中心</t>
    </r>
    <r>
      <rPr>
        <sz val="9"/>
        <color theme="1"/>
        <rFont val="Times New Roman"/>
        <charset val="134"/>
      </rPr>
      <t>WIFI</t>
    </r>
    <r>
      <rPr>
        <sz val="9"/>
        <color theme="1"/>
        <rFont val="宋体"/>
        <charset val="134"/>
      </rPr>
      <t>维护、清洁站监控系统维护、人事劳资系统维护、环卫作业质量监督检查系统维护、环卫移动指挥</t>
    </r>
    <r>
      <rPr>
        <sz val="9"/>
        <color theme="1"/>
        <rFont val="Times New Roman"/>
        <charset val="134"/>
      </rPr>
      <t>APP</t>
    </r>
    <r>
      <rPr>
        <sz val="9"/>
        <color theme="1"/>
        <rFont val="宋体"/>
        <charset val="134"/>
      </rPr>
      <t>维护、智慧公厕系统维护、粪井水位监测系统维护、</t>
    </r>
    <r>
      <rPr>
        <sz val="9"/>
        <color theme="1"/>
        <rFont val="Times New Roman"/>
        <charset val="134"/>
      </rPr>
      <t>UPS</t>
    </r>
    <r>
      <rPr>
        <sz val="9"/>
        <color theme="1"/>
        <rFont val="宋体"/>
        <charset val="134"/>
      </rPr>
      <t>机房维护、程控电话硬件、信息指挥日常工作。</t>
    </r>
  </si>
  <si>
    <t>绩
效
指
标</t>
  </si>
  <si>
    <t>一级指标</t>
  </si>
  <si>
    <t>二级指标</t>
  </si>
  <si>
    <t>三级指标</t>
  </si>
  <si>
    <t>年度
指标值</t>
  </si>
  <si>
    <t>实际
完成值</t>
  </si>
  <si>
    <t>偏差原因分析及改进措施</t>
  </si>
  <si>
    <t>产出指标</t>
  </si>
  <si>
    <t>数量指标</t>
  </si>
  <si>
    <t>信息系统维护数量</t>
  </si>
  <si>
    <r>
      <rPr>
        <sz val="9"/>
        <color theme="1"/>
        <rFont val="Times New Roman"/>
        <charset val="134"/>
      </rPr>
      <t>9</t>
    </r>
    <r>
      <rPr>
        <sz val="9"/>
        <color theme="1"/>
        <rFont val="宋体"/>
        <charset val="134"/>
      </rPr>
      <t>个</t>
    </r>
  </si>
  <si>
    <t>指挥大厅驻场维护人员</t>
  </si>
  <si>
    <r>
      <rPr>
        <sz val="9"/>
        <color theme="1"/>
        <rFont val="Times New Roman"/>
        <charset val="134"/>
      </rPr>
      <t>1</t>
    </r>
    <r>
      <rPr>
        <sz val="9"/>
        <color theme="1"/>
        <rFont val="宋体"/>
        <charset val="134"/>
      </rPr>
      <t>人</t>
    </r>
  </si>
  <si>
    <r>
      <rPr>
        <sz val="9"/>
        <color theme="1"/>
        <rFont val="Times New Roman"/>
        <charset val="134"/>
      </rPr>
      <t>3</t>
    </r>
    <r>
      <rPr>
        <sz val="9"/>
        <color theme="1"/>
        <rFont val="宋体"/>
        <charset val="134"/>
      </rPr>
      <t>人</t>
    </r>
  </si>
  <si>
    <t>信息化设备维修（车载）</t>
  </si>
  <si>
    <r>
      <rPr>
        <sz val="9"/>
        <color theme="1"/>
        <rFont val="Times New Roman"/>
        <charset val="134"/>
      </rPr>
      <t>1500</t>
    </r>
    <r>
      <rPr>
        <sz val="9"/>
        <color theme="1"/>
        <rFont val="宋体"/>
        <charset val="134"/>
      </rPr>
      <t>台</t>
    </r>
  </si>
  <si>
    <t>信息化设备维修（设施）</t>
  </si>
  <si>
    <r>
      <rPr>
        <sz val="9"/>
        <color theme="1"/>
        <rFont val="Times New Roman"/>
        <charset val="134"/>
      </rPr>
      <t>282</t>
    </r>
    <r>
      <rPr>
        <sz val="9"/>
        <color theme="1"/>
        <rFont val="宋体"/>
        <charset val="134"/>
      </rPr>
      <t>个</t>
    </r>
  </si>
  <si>
    <t>信息化设备维修（机房）</t>
  </si>
  <si>
    <t>质量指标</t>
  </si>
  <si>
    <t>信息系统总下线时间</t>
  </si>
  <si>
    <r>
      <rPr>
        <sz val="9"/>
        <color theme="1"/>
        <rFont val="Times New Roman"/>
        <charset val="134"/>
      </rPr>
      <t>24</t>
    </r>
    <r>
      <rPr>
        <sz val="9"/>
        <color theme="1"/>
        <rFont val="宋体"/>
        <charset val="134"/>
      </rPr>
      <t>小时</t>
    </r>
  </si>
  <si>
    <r>
      <rPr>
        <sz val="9"/>
        <color theme="1"/>
        <rFont val="Times New Roman"/>
        <charset val="134"/>
      </rPr>
      <t>5</t>
    </r>
    <r>
      <rPr>
        <sz val="9"/>
        <color theme="1"/>
        <rFont val="宋体"/>
        <charset val="134"/>
      </rPr>
      <t>小时</t>
    </r>
  </si>
  <si>
    <t>无重大网络安全事故</t>
  </si>
  <si>
    <t>好坏</t>
  </si>
  <si>
    <t>日常运维达标</t>
  </si>
  <si>
    <t>优良中低差</t>
  </si>
  <si>
    <t>优</t>
  </si>
  <si>
    <t>应急处突保障工作达标</t>
  </si>
  <si>
    <t>运维文档完整详细</t>
  </si>
  <si>
    <t>时效指标</t>
  </si>
  <si>
    <t>信息系统安全运维周期</t>
  </si>
  <si>
    <t>1年</t>
  </si>
  <si>
    <t>信息设备维修维护周期</t>
  </si>
  <si>
    <t>机房运维周期</t>
  </si>
  <si>
    <t>信息系统故障修复响应时间</t>
  </si>
  <si>
    <t>24小时</t>
  </si>
  <si>
    <t>信息设备故障修复响应时间</t>
  </si>
  <si>
    <t>48小时</t>
  </si>
  <si>
    <t>信息设备全年完好率</t>
  </si>
  <si>
    <t>成本指标</t>
  </si>
  <si>
    <t>经济成本指标</t>
  </si>
  <si>
    <t>运维总成本</t>
  </si>
  <si>
    <r>
      <rPr>
        <sz val="9"/>
        <color theme="1"/>
        <rFont val="Times New Roman"/>
        <charset val="134"/>
      </rPr>
      <t>195.009</t>
    </r>
    <r>
      <rPr>
        <sz val="9"/>
        <color theme="1"/>
        <rFont val="宋体"/>
        <charset val="134"/>
      </rPr>
      <t>万元</t>
    </r>
  </si>
  <si>
    <r>
      <rPr>
        <sz val="9"/>
        <color theme="1"/>
        <rFont val="Times New Roman"/>
        <charset val="134"/>
      </rPr>
      <t>147.009</t>
    </r>
    <r>
      <rPr>
        <sz val="9"/>
        <color theme="1"/>
        <rFont val="宋体"/>
        <charset val="134"/>
      </rPr>
      <t>万元</t>
    </r>
  </si>
  <si>
    <t>效益指标</t>
  </si>
  <si>
    <t>经济效益指标</t>
  </si>
  <si>
    <t>控制信息化设备运维成本</t>
  </si>
  <si>
    <t>好</t>
  </si>
  <si>
    <t>控制信息化设备维修成本</t>
  </si>
  <si>
    <t>为减少车辆运行成本提供支撑</t>
  </si>
  <si>
    <t>为减少设施运行成本提供支撑</t>
  </si>
  <si>
    <t>预防网络安全造成经济损失</t>
  </si>
  <si>
    <t>社会效益指标</t>
  </si>
  <si>
    <t>提高环卫车辆指挥调度能力</t>
  </si>
  <si>
    <t>提高环卫应急处突速度</t>
  </si>
  <si>
    <t>提升信息系统安全性和稳定性</t>
  </si>
  <si>
    <t>提升环卫中心信息化管理水平</t>
  </si>
  <si>
    <t>为市区信息化建设提供支撑</t>
  </si>
  <si>
    <t>生态效益指标</t>
  </si>
  <si>
    <t>为垃圾分类减量提供支持</t>
  </si>
  <si>
    <t>为车辆节能减排目标提供支撑</t>
  </si>
  <si>
    <t>有利推进无纸化办公</t>
  </si>
  <si>
    <t>有利提升环卫系统工作效率</t>
  </si>
  <si>
    <t>有利于满足公共卫生需求</t>
  </si>
  <si>
    <t>可持续影响指标</t>
  </si>
  <si>
    <t>保障现有信息系统的稳定性</t>
  </si>
  <si>
    <t>有利于持续优化管理能力</t>
  </si>
  <si>
    <t>促进环卫公共事业管理现代化</t>
  </si>
  <si>
    <t>为数字化城市管理提供支撑</t>
  </si>
  <si>
    <t>持续改进科学运维体系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</si>
  <si>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</si>
  <si>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</si>
  <si>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中心机关满意度</t>
  </si>
  <si>
    <t>基层单位满意度</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</si>
  <si>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</si>
  <si>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</si>
  <si>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</si>
  <si>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朝阳环卫中心信息化系统2022年通讯服务（尾款）</t>
  </si>
  <si>
    <r>
      <rPr>
        <sz val="9"/>
        <color theme="1"/>
        <rFont val="宋体"/>
        <charset val="134"/>
      </rPr>
      <t>提供以下系统</t>
    </r>
    <r>
      <rPr>
        <sz val="9"/>
        <color theme="1"/>
        <rFont val="Times New Roman"/>
        <charset val="134"/>
      </rPr>
      <t>1</t>
    </r>
    <r>
      <rPr>
        <sz val="9"/>
        <color theme="1"/>
        <rFont val="宋体"/>
        <charset val="134"/>
      </rPr>
      <t>年的通讯服务：环卫指挥大厅专线、环卫指挥大厅专线（点对点）、</t>
    </r>
    <r>
      <rPr>
        <sz val="9"/>
        <color theme="1"/>
        <rFont val="Times New Roman"/>
        <charset val="134"/>
      </rPr>
      <t>GPS</t>
    </r>
    <r>
      <rPr>
        <sz val="9"/>
        <color theme="1"/>
        <rFont val="宋体"/>
        <charset val="134"/>
      </rPr>
      <t>设备通讯费（新设备）、密闭式清洁站视频监控、密闭式清洁站称重系统、机房报警卡、智慧公厕物联卡、智慧公厕路由卡、检查终端、环卫中心</t>
    </r>
    <r>
      <rPr>
        <sz val="9"/>
        <color theme="1"/>
        <rFont val="Times New Roman"/>
        <charset val="134"/>
      </rPr>
      <t>WiFi</t>
    </r>
    <r>
      <rPr>
        <sz val="9"/>
        <color theme="1"/>
        <rFont val="宋体"/>
        <charset val="134"/>
      </rPr>
      <t>。</t>
    </r>
  </si>
  <si>
    <t>信息化设备通讯服务（车载）</t>
  </si>
  <si>
    <t>1500台</t>
  </si>
  <si>
    <t>信息化设备通讯服务（设施）</t>
  </si>
  <si>
    <t>282个</t>
  </si>
  <si>
    <t>移动检查终端通讯服务</t>
  </si>
  <si>
    <t>40台</t>
  </si>
  <si>
    <t>专线服务</t>
  </si>
  <si>
    <t>10条</t>
  </si>
  <si>
    <t>办公区WIFI通讯服务</t>
  </si>
  <si>
    <t>1个</t>
  </si>
  <si>
    <t>月流量服务（车载）</t>
  </si>
  <si>
    <t>20GB</t>
  </si>
  <si>
    <t>月流量服务（设施）</t>
  </si>
  <si>
    <t>月通话服务（移动检查终端）</t>
  </si>
  <si>
    <t>480分钟</t>
  </si>
  <si>
    <t>专线服务总带宽</t>
  </si>
  <si>
    <t>74Mbps</t>
  </si>
  <si>
    <t>办公区WIFI通讯服务总带宽</t>
  </si>
  <si>
    <t>1.5Gbps</t>
  </si>
  <si>
    <t>通讯服务周期（车载）</t>
  </si>
  <si>
    <t>通讯服务周期（设施）</t>
  </si>
  <si>
    <t>通讯服务周期（移动检查终端）</t>
  </si>
  <si>
    <t>专线服务周期</t>
  </si>
  <si>
    <t>办公区WIFI通讯服务周期</t>
  </si>
  <si>
    <t>全年设备在网率</t>
  </si>
  <si>
    <t>通讯服务总成本</t>
  </si>
  <si>
    <r>
      <rPr>
        <sz val="9"/>
        <color theme="1"/>
        <rFont val="Times New Roman"/>
        <charset val="134"/>
      </rPr>
      <t>311.9682</t>
    </r>
    <r>
      <rPr>
        <sz val="9"/>
        <color theme="1"/>
        <rFont val="宋体"/>
        <charset val="134"/>
      </rPr>
      <t>万元</t>
    </r>
  </si>
  <si>
    <r>
      <rPr>
        <sz val="9"/>
        <color theme="1"/>
        <rFont val="Times New Roman"/>
        <charset val="134"/>
      </rPr>
      <t>201.0484</t>
    </r>
    <r>
      <rPr>
        <sz val="9"/>
        <color theme="1"/>
        <rFont val="宋体"/>
        <charset val="134"/>
      </rPr>
      <t>万元</t>
    </r>
  </si>
  <si>
    <t>朝阳环卫中心信息化系统2022年等保备案（全款）</t>
  </si>
  <si>
    <t xml:space="preserve">完成安全整改系统数	</t>
  </si>
  <si>
    <t>4个</t>
  </si>
  <si>
    <t xml:space="preserve">完成定级备案系统数	</t>
  </si>
  <si>
    <t xml:space="preserve">未修复中低危漏洞数	</t>
  </si>
  <si>
    <t>5个</t>
  </si>
  <si>
    <t xml:space="preserve">完成等保评测系统数	</t>
  </si>
  <si>
    <r>
      <rPr>
        <sz val="9"/>
        <color rgb="FF000000"/>
        <rFont val="宋体"/>
        <charset val="134"/>
      </rPr>
      <t>未修复高危漏洞数</t>
    </r>
    <r>
      <rPr>
        <sz val="9"/>
        <color rgb="FF000000"/>
        <rFont val="Times New Roman"/>
        <charset val="134"/>
      </rPr>
      <t xml:space="preserve"> </t>
    </r>
  </si>
  <si>
    <r>
      <rPr>
        <sz val="9"/>
        <color theme="1"/>
        <rFont val="Times New Roman"/>
        <charset val="134"/>
      </rPr>
      <t>0</t>
    </r>
    <r>
      <rPr>
        <sz val="9"/>
        <color theme="1"/>
        <rFont val="宋体"/>
        <charset val="134"/>
      </rPr>
      <t>个</t>
    </r>
  </si>
  <si>
    <t xml:space="preserve">形成合理的安全管理制度	</t>
  </si>
  <si>
    <t xml:space="preserve">测评报告专业客观	</t>
  </si>
  <si>
    <t xml:space="preserve">定级和测评结果完成公安备案	</t>
  </si>
  <si>
    <t xml:space="preserve">等保备案资料完整	</t>
  </si>
  <si>
    <t xml:space="preserve">形成完整的系统安全规范	</t>
  </si>
  <si>
    <t>总项目周期</t>
  </si>
  <si>
    <t>6月</t>
  </si>
  <si>
    <r>
      <rPr>
        <sz val="9"/>
        <color theme="1"/>
        <rFont val="Times New Roman"/>
        <charset val="134"/>
      </rPr>
      <t>8</t>
    </r>
    <r>
      <rPr>
        <sz val="9"/>
        <color theme="1"/>
        <rFont val="宋体"/>
        <charset val="134"/>
      </rPr>
      <t>月</t>
    </r>
  </si>
  <si>
    <r>
      <rPr>
        <sz val="9"/>
        <color theme="1"/>
        <rFont val="宋体"/>
        <charset val="134"/>
      </rPr>
      <t>整改时间较长，涉及</t>
    </r>
    <r>
      <rPr>
        <sz val="9"/>
        <color theme="1"/>
        <rFont val="Times New Roman"/>
        <charset val="134"/>
      </rPr>
      <t>HTTPS</t>
    </r>
    <r>
      <rPr>
        <sz val="9"/>
        <color theme="1"/>
        <rFont val="宋体"/>
        <charset val="134"/>
      </rPr>
      <t>证书申请</t>
    </r>
  </si>
  <si>
    <r>
      <rPr>
        <sz val="9"/>
        <color rgb="FF000000"/>
        <rFont val="宋体"/>
        <charset val="134"/>
      </rPr>
      <t>技术支持服务响应周期</t>
    </r>
    <r>
      <rPr>
        <sz val="9"/>
        <color rgb="FF000000"/>
        <rFont val="Times New Roman"/>
        <charset val="134"/>
      </rPr>
      <t xml:space="preserve"> </t>
    </r>
  </si>
  <si>
    <r>
      <rPr>
        <sz val="9"/>
        <color theme="1"/>
        <rFont val="Times New Roman"/>
        <charset val="134"/>
      </rPr>
      <t>100</t>
    </r>
    <r>
      <rPr>
        <sz val="9"/>
        <color theme="1"/>
        <rFont val="宋体"/>
        <charset val="134"/>
      </rPr>
      <t>万元</t>
    </r>
  </si>
  <si>
    <r>
      <rPr>
        <sz val="9"/>
        <color theme="1"/>
        <rFont val="Times New Roman"/>
        <charset val="134"/>
      </rPr>
      <t>96.125</t>
    </r>
    <r>
      <rPr>
        <sz val="9"/>
        <color theme="1"/>
        <rFont val="宋体"/>
        <charset val="134"/>
      </rPr>
      <t>万元</t>
    </r>
  </si>
  <si>
    <t xml:space="preserve">减少恶意攻击带来经济损失	</t>
  </si>
  <si>
    <t xml:space="preserve">减少系统故障带来经济损失	</t>
  </si>
  <si>
    <t xml:space="preserve">保障业务系统可用性	</t>
  </si>
  <si>
    <t xml:space="preserve">减少信息泄露带来经济损失	</t>
  </si>
  <si>
    <t xml:space="preserve">提高业务系统安全性	</t>
  </si>
  <si>
    <t xml:space="preserve">为市区信息化建设提供支撑	</t>
  </si>
  <si>
    <t xml:space="preserve">提升环卫中心信息化管理水平	</t>
  </si>
  <si>
    <t xml:space="preserve">减少信息泄露造成社会事件	</t>
  </si>
  <si>
    <t xml:space="preserve">满足政府系统安全要求	</t>
  </si>
  <si>
    <t xml:space="preserve">减少恶意攻击造成社会事件	</t>
  </si>
  <si>
    <t xml:space="preserve">有利于持续优化管理能力	</t>
  </si>
  <si>
    <t xml:space="preserve">持续改进网络安全建设	</t>
  </si>
  <si>
    <t xml:space="preserve">保障现有信息系统的稳定性	</t>
  </si>
  <si>
    <t xml:space="preserve">为数字化城市管理提供支撑	</t>
  </si>
  <si>
    <t xml:space="preserve">促进环卫公共事业管理现代化	</t>
  </si>
  <si>
    <t>朝阳环卫中心信息化系统2023年运维（全款）</t>
  </si>
  <si>
    <r>
      <rPr>
        <sz val="9"/>
        <color theme="1"/>
        <rFont val="宋体"/>
        <charset val="134"/>
      </rPr>
      <t>完成以下项目</t>
    </r>
    <r>
      <rPr>
        <sz val="9"/>
        <color theme="1"/>
        <rFont val="Times New Roman"/>
        <charset val="134"/>
      </rPr>
      <t>1</t>
    </r>
    <r>
      <rPr>
        <sz val="9"/>
        <color theme="1"/>
        <rFont val="宋体"/>
        <charset val="134"/>
      </rPr>
      <t>年运行维护：车辆指挥调度系统维护、环卫指挥大厅维护、数据平台维护、内网安防系统维护、内部视频监测系统维护、机房及终端维护、</t>
    </r>
    <r>
      <rPr>
        <sz val="9"/>
        <color theme="1"/>
        <rFont val="Times New Roman"/>
        <charset val="134"/>
      </rPr>
      <t>OA</t>
    </r>
    <r>
      <rPr>
        <sz val="9"/>
        <color theme="1"/>
        <rFont val="宋体"/>
        <charset val="134"/>
      </rPr>
      <t>系统维护、中心</t>
    </r>
    <r>
      <rPr>
        <sz val="9"/>
        <color theme="1"/>
        <rFont val="Times New Roman"/>
        <charset val="134"/>
      </rPr>
      <t>WIFI</t>
    </r>
    <r>
      <rPr>
        <sz val="9"/>
        <color theme="1"/>
        <rFont val="宋体"/>
        <charset val="134"/>
      </rPr>
      <t>维护、清洁站监控系统维护、重柴车尾气监控系统维护、内控系统维护、</t>
    </r>
    <r>
      <rPr>
        <sz val="9"/>
        <color theme="1"/>
        <rFont val="Times New Roman"/>
        <charset val="134"/>
      </rPr>
      <t>UPS</t>
    </r>
    <r>
      <rPr>
        <sz val="9"/>
        <color theme="1"/>
        <rFont val="宋体"/>
        <charset val="134"/>
      </rPr>
      <t>机房维护、程控电话硬件、信息指挥日常工作。</t>
    </r>
  </si>
  <si>
    <r>
      <rPr>
        <sz val="9"/>
        <color theme="1"/>
        <rFont val="宋体"/>
        <charset val="134"/>
      </rPr>
      <t>完成以下项目</t>
    </r>
    <r>
      <rPr>
        <sz val="9"/>
        <color theme="1"/>
        <rFont val="Times New Roman"/>
        <charset val="134"/>
      </rPr>
      <t>0.6</t>
    </r>
    <r>
      <rPr>
        <sz val="9"/>
        <color theme="1"/>
        <rFont val="宋体"/>
        <charset val="134"/>
      </rPr>
      <t>年运行维护：车辆指挥调度系统维护、环卫指挥大厅维护、数据平台维护、内网安防系统维护、内部视频监测系统维护、机房及终端维护、</t>
    </r>
    <r>
      <rPr>
        <sz val="9"/>
        <color theme="1"/>
        <rFont val="Times New Roman"/>
        <charset val="134"/>
      </rPr>
      <t>OA</t>
    </r>
    <r>
      <rPr>
        <sz val="9"/>
        <color theme="1"/>
        <rFont val="宋体"/>
        <charset val="134"/>
      </rPr>
      <t>系统维护、中心</t>
    </r>
    <r>
      <rPr>
        <sz val="9"/>
        <color theme="1"/>
        <rFont val="Times New Roman"/>
        <charset val="134"/>
      </rPr>
      <t>WIFI</t>
    </r>
    <r>
      <rPr>
        <sz val="9"/>
        <color theme="1"/>
        <rFont val="宋体"/>
        <charset val="134"/>
      </rPr>
      <t>维护、清洁站监控系统维护、重柴车尾气监控系统维护、内控系统维护、</t>
    </r>
    <r>
      <rPr>
        <sz val="9"/>
        <color theme="1"/>
        <rFont val="Times New Roman"/>
        <charset val="134"/>
      </rPr>
      <t>UPS</t>
    </r>
    <r>
      <rPr>
        <sz val="9"/>
        <color theme="1"/>
        <rFont val="宋体"/>
        <charset val="134"/>
      </rPr>
      <t>机房维护、程控电话硬件、信息指挥日常工作。</t>
    </r>
  </si>
  <si>
    <r>
      <rPr>
        <sz val="9"/>
        <color theme="1"/>
        <rFont val="Times New Roman"/>
        <charset val="134"/>
      </rPr>
      <t>9</t>
    </r>
    <r>
      <rPr>
        <sz val="9"/>
        <color theme="1"/>
        <rFont val="宋体"/>
        <charset val="134"/>
      </rPr>
      <t>项</t>
    </r>
  </si>
  <si>
    <t>优良中</t>
  </si>
  <si>
    <t>良</t>
  </si>
  <si>
    <r>
      <rPr>
        <sz val="9"/>
        <color theme="1"/>
        <rFont val="Times New Roman"/>
        <charset val="134"/>
      </rPr>
      <t>0.6</t>
    </r>
    <r>
      <rPr>
        <sz val="9"/>
        <color theme="1"/>
        <rFont val="宋体"/>
        <charset val="134"/>
      </rPr>
      <t>年</t>
    </r>
  </si>
  <si>
    <t>运维期未满</t>
  </si>
  <si>
    <r>
      <rPr>
        <sz val="9"/>
        <color theme="1"/>
        <rFont val="Times New Roman"/>
        <charset val="134"/>
      </rPr>
      <t>167.9318</t>
    </r>
    <r>
      <rPr>
        <sz val="9"/>
        <color theme="1"/>
        <rFont val="宋体"/>
        <charset val="134"/>
      </rPr>
      <t>万元</t>
    </r>
  </si>
  <si>
    <r>
      <rPr>
        <sz val="9"/>
        <color theme="1"/>
        <rFont val="Times New Roman"/>
        <charset val="134"/>
      </rPr>
      <t>50.39754</t>
    </r>
    <r>
      <rPr>
        <sz val="9"/>
        <color theme="1"/>
        <rFont val="宋体"/>
        <charset val="134"/>
      </rPr>
      <t>万元</t>
    </r>
  </si>
  <si>
    <t>客户满意度</t>
  </si>
  <si>
    <t>提供以下系统1年的通讯服务：环卫指挥大厅专线、GPS设备通讯费、密闭式清洁站监控系统设备通讯费、密闭式清洁站称重系统设备通讯费、智慧公厕物联卡、智慧公厕路由卡、移动检查终端通讯费、环卫中心WIFI。</t>
  </si>
  <si>
    <t>提供以下系统0.6年的通讯服务：环卫指挥大厅专线、GPS设备通讯费、密闭式清洁站监控系统设备通讯费、密闭式清洁站称重系统设备通讯费、智慧公厕物联卡、智慧公厕路由卡、移动检查终端通讯费、环卫中心WIFI。</t>
  </si>
  <si>
    <t>信息化设备通讯服务</t>
  </si>
  <si>
    <r>
      <rPr>
        <sz val="9"/>
        <color theme="1"/>
        <rFont val="Times New Roman"/>
        <charset val="134"/>
      </rPr>
      <t>2009</t>
    </r>
    <r>
      <rPr>
        <sz val="9"/>
        <color theme="1"/>
        <rFont val="宋体"/>
        <charset val="134"/>
      </rPr>
      <t>台</t>
    </r>
  </si>
  <si>
    <t>月流量服务</t>
  </si>
  <si>
    <t>20项</t>
  </si>
  <si>
    <t>服务期未满</t>
  </si>
  <si>
    <r>
      <rPr>
        <sz val="9"/>
        <color theme="1"/>
        <rFont val="Times New Roman"/>
        <charset val="134"/>
      </rPr>
      <t>260.8436</t>
    </r>
    <r>
      <rPr>
        <sz val="9"/>
        <color theme="1"/>
        <rFont val="宋体"/>
        <charset val="134"/>
      </rPr>
      <t>万元</t>
    </r>
  </si>
  <si>
    <r>
      <rPr>
        <sz val="9"/>
        <color theme="1"/>
        <rFont val="Times New Roman"/>
        <charset val="134"/>
      </rPr>
      <t>173.8958</t>
    </r>
    <r>
      <rPr>
        <sz val="9"/>
        <color theme="1"/>
        <rFont val="宋体"/>
        <charset val="134"/>
      </rPr>
      <t>万元</t>
    </r>
  </si>
  <si>
    <t>供应对象满意程度</t>
  </si>
  <si>
    <t>朝阳环卫中心分会场建设项目</t>
  </si>
  <si>
    <t>北京市朝阳区环境卫生服务中心</t>
  </si>
  <si>
    <t>北京市朝阳区环境卫生服务中心机关</t>
  </si>
  <si>
    <t>对朝阳区高安屯卫生填埋场分会场进行视频会议系统、视频会议扩声系统进行新建安装实施，确保会议系统设计理念先进、系统稳定、功能完善、指挥高效。</t>
  </si>
  <si>
    <t>远程视频会议设备</t>
  </si>
  <si>
    <r>
      <rPr>
        <sz val="9"/>
        <color theme="1"/>
        <rFont val="Times New Roman"/>
        <charset val="134"/>
      </rPr>
      <t>1</t>
    </r>
    <r>
      <rPr>
        <sz val="9"/>
        <color theme="1"/>
        <rFont val="宋体"/>
        <charset val="134"/>
      </rPr>
      <t>台</t>
    </r>
  </si>
  <si>
    <t>专线服务平均延迟</t>
  </si>
  <si>
    <t>500秒</t>
  </si>
  <si>
    <t>0.1秒</t>
  </si>
  <si>
    <t>设备保修期</t>
  </si>
  <si>
    <r>
      <rPr>
        <sz val="9"/>
        <color theme="1"/>
        <rFont val="Times New Roman"/>
        <charset val="134"/>
      </rPr>
      <t>2</t>
    </r>
    <r>
      <rPr>
        <sz val="9"/>
        <color theme="1"/>
        <rFont val="宋体"/>
        <charset val="134"/>
      </rPr>
      <t>年</t>
    </r>
  </si>
  <si>
    <t>预算范围</t>
  </si>
  <si>
    <r>
      <rPr>
        <sz val="9"/>
        <color theme="1"/>
        <rFont val="Times New Roman"/>
        <charset val="134"/>
      </rPr>
      <t>14.3928</t>
    </r>
    <r>
      <rPr>
        <sz val="9"/>
        <color theme="1"/>
        <rFont val="宋体"/>
        <charset val="134"/>
      </rPr>
      <t>万元</t>
    </r>
  </si>
  <si>
    <r>
      <rPr>
        <sz val="9"/>
        <color theme="1"/>
        <rFont val="Times New Roman"/>
        <charset val="134"/>
      </rPr>
      <t>14.1228</t>
    </r>
    <r>
      <rPr>
        <sz val="9"/>
        <color theme="1"/>
        <rFont val="宋体"/>
        <charset val="134"/>
      </rPr>
      <t>万元</t>
    </r>
  </si>
  <si>
    <t>有利于推进无纸化办公</t>
  </si>
  <si>
    <t>朝阳环卫中心机房设备采购</t>
  </si>
  <si>
    <t>对朝阳环卫中心改造主楼4层环测传感器、5层机房空调及环测系统进行升级改造，确保系统设计理念先进、系统稳定、功能完善。</t>
  </si>
  <si>
    <t>机房环境监测设备等</t>
  </si>
  <si>
    <r>
      <rPr>
        <sz val="9"/>
        <color theme="1"/>
        <rFont val="Times New Roman"/>
        <charset val="134"/>
      </rPr>
      <t>3</t>
    </r>
    <r>
      <rPr>
        <sz val="9"/>
        <color theme="1"/>
        <rFont val="宋体"/>
        <charset val="134"/>
      </rPr>
      <t>套</t>
    </r>
  </si>
  <si>
    <t>机房环境监测设备质保</t>
  </si>
  <si>
    <t>技术支持</t>
  </si>
  <si>
    <r>
      <rPr>
        <sz val="9"/>
        <color theme="1"/>
        <rFont val="Times New Roman"/>
        <charset val="134"/>
      </rPr>
      <t>14.5376</t>
    </r>
    <r>
      <rPr>
        <sz val="9"/>
        <color theme="1"/>
        <rFont val="宋体"/>
        <charset val="134"/>
      </rPr>
      <t>万元</t>
    </r>
  </si>
  <si>
    <r>
      <rPr>
        <sz val="9"/>
        <color theme="1"/>
        <rFont val="Times New Roman"/>
        <charset val="134"/>
      </rPr>
      <t>13.4011</t>
    </r>
    <r>
      <rPr>
        <sz val="9"/>
        <color theme="1"/>
        <rFont val="宋体"/>
        <charset val="134"/>
      </rPr>
      <t>万元</t>
    </r>
  </si>
  <si>
    <t>有利于降低机房设备故障率</t>
  </si>
  <si>
    <t>被服务对象满意度</t>
  </si>
  <si>
    <t>朝阳环卫中心会议室改造项目</t>
  </si>
  <si>
    <t>对朝阳环卫改造主楼5层会议室多媒体音视频会议系统进行升级改造，确保会议系统设计理念先进、系统稳定、功能完善、指挥高效。</t>
  </si>
  <si>
    <t>系统采购数量</t>
  </si>
  <si>
    <r>
      <rPr>
        <sz val="9"/>
        <color theme="1"/>
        <rFont val="Times New Roman"/>
        <charset val="134"/>
      </rPr>
      <t>1</t>
    </r>
    <r>
      <rPr>
        <sz val="9"/>
        <color theme="1"/>
        <rFont val="宋体"/>
        <charset val="134"/>
      </rPr>
      <t>套</t>
    </r>
  </si>
  <si>
    <t>质保期</t>
  </si>
  <si>
    <r>
      <rPr>
        <sz val="9"/>
        <color theme="1"/>
        <rFont val="Times New Roman"/>
        <charset val="134"/>
      </rPr>
      <t>3</t>
    </r>
    <r>
      <rPr>
        <sz val="9"/>
        <color theme="1"/>
        <rFont val="宋体"/>
        <charset val="134"/>
      </rPr>
      <t>年</t>
    </r>
  </si>
  <si>
    <t>故障响应时限</t>
  </si>
  <si>
    <r>
      <rPr>
        <sz val="9"/>
        <color theme="1"/>
        <rFont val="Times New Roman"/>
        <charset val="134"/>
      </rPr>
      <t>48</t>
    </r>
    <r>
      <rPr>
        <sz val="9"/>
        <color theme="1"/>
        <rFont val="宋体"/>
        <charset val="134"/>
      </rPr>
      <t>小时</t>
    </r>
  </si>
  <si>
    <r>
      <rPr>
        <sz val="9"/>
        <color theme="1"/>
        <rFont val="Times New Roman"/>
        <charset val="134"/>
      </rPr>
      <t>30</t>
    </r>
    <r>
      <rPr>
        <sz val="9"/>
        <color theme="1"/>
        <rFont val="宋体"/>
        <charset val="134"/>
      </rPr>
      <t>万元</t>
    </r>
  </si>
  <si>
    <r>
      <rPr>
        <sz val="9"/>
        <color theme="1"/>
        <rFont val="Times New Roman"/>
        <charset val="134"/>
      </rPr>
      <t>28.638</t>
    </r>
    <r>
      <rPr>
        <sz val="9"/>
        <color theme="1"/>
        <rFont val="宋体"/>
        <charset val="134"/>
      </rPr>
      <t>万元</t>
    </r>
  </si>
  <si>
    <t>中心机关、基层满意度</t>
  </si>
</sst>
</file>

<file path=xl/styles.xml><?xml version="1.0" encoding="utf-8"?>
<styleSheet xmlns="http://schemas.openxmlformats.org/spreadsheetml/2006/main">
  <numFmts count="5">
    <numFmt numFmtId="176" formatCode="_ \¥* #,##0.00_ ;_ \¥* \-#,##0.00_ ;_ \¥* &quot;-&quot;??_ ;_ @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0"/>
      <color rgb="FF000000"/>
      <name val="微软雅黑"/>
      <charset val="134"/>
    </font>
    <font>
      <sz val="10"/>
      <name val="宋体"/>
      <charset val="134"/>
    </font>
    <font>
      <sz val="11"/>
      <color theme="1"/>
      <name val="宋体"/>
      <charset val="134"/>
      <scheme val="minor"/>
    </font>
    <font>
      <sz val="12"/>
      <name val="宋体"/>
      <charset val="134"/>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indexed="8"/>
      <name val="宋体"/>
      <charset val="134"/>
      <scheme val="minor"/>
    </font>
    <font>
      <sz val="11"/>
      <color rgb="FF9C0006"/>
      <name val="宋体"/>
      <charset val="0"/>
      <scheme val="minor"/>
    </font>
    <font>
      <sz val="11"/>
      <color theme="1"/>
      <name val="宋体"/>
      <charset val="134"/>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9"/>
      <color theme="1"/>
      <name val="宋体"/>
      <charset val="134"/>
      <scheme val="minor"/>
    </font>
    <font>
      <b/>
      <sz val="11"/>
      <color rgb="FF3F3F3F"/>
      <name val="宋体"/>
      <charset val="0"/>
      <scheme val="minor"/>
    </font>
    <font>
      <sz val="11"/>
      <color indexed="8"/>
      <name val="宋体"/>
      <charset val="1"/>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D9DEED"/>
      </left>
      <right/>
      <top style="thin">
        <color rgb="FFD9DEED"/>
      </top>
      <bottom style="thin">
        <color rgb="FFD9DEED"/>
      </bottom>
      <diagonal/>
    </border>
    <border>
      <left/>
      <right style="thin">
        <color rgb="FFD9DEED"/>
      </right>
      <top style="thin">
        <color rgb="FFD9DEED"/>
      </top>
      <bottom style="thin">
        <color rgb="FFD9DEED"/>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D9DEED"/>
      </left>
      <right style="thin">
        <color rgb="FFD9DEED"/>
      </right>
      <top style="thin">
        <color rgb="FFD9DEED"/>
      </top>
      <bottom style="thin">
        <color rgb="FFD9DEED"/>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64">
    <xf numFmtId="0" fontId="0" fillId="0" borderId="0">
      <alignment vertical="center"/>
    </xf>
    <xf numFmtId="42" fontId="0" fillId="0" borderId="0" applyFont="0" applyFill="0" applyBorder="0" applyAlignment="0" applyProtection="0">
      <alignment vertical="center"/>
    </xf>
    <xf numFmtId="0" fontId="23" fillId="17" borderId="0" applyNumberFormat="0" applyBorder="0" applyAlignment="0" applyProtection="0">
      <alignment vertical="center"/>
    </xf>
    <xf numFmtId="0" fontId="37" fillId="2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19" fillId="4"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25" fillId="0" borderId="0">
      <alignment vertical="center"/>
    </xf>
    <xf numFmtId="0" fontId="0" fillId="16" borderId="15" applyNumberFormat="0" applyFont="0" applyAlignment="0" applyProtection="0">
      <alignment vertical="center"/>
    </xf>
    <xf numFmtId="0" fontId="19" fillId="25"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0">
      <alignment vertical="center"/>
    </xf>
    <xf numFmtId="0" fontId="30" fillId="0" borderId="12" applyNumberFormat="0" applyFill="0" applyAlignment="0" applyProtection="0">
      <alignment vertical="center"/>
    </xf>
    <xf numFmtId="0" fontId="21" fillId="0" borderId="12" applyNumberFormat="0" applyFill="0" applyAlignment="0" applyProtection="0">
      <alignment vertical="center"/>
    </xf>
    <xf numFmtId="0" fontId="19" fillId="3" borderId="0" applyNumberFormat="0" applyBorder="0" applyAlignment="0" applyProtection="0">
      <alignment vertical="center"/>
    </xf>
    <xf numFmtId="0" fontId="24" fillId="0" borderId="16" applyNumberFormat="0" applyFill="0" applyAlignment="0" applyProtection="0">
      <alignment vertical="center"/>
    </xf>
    <xf numFmtId="0" fontId="19" fillId="24" borderId="0" applyNumberFormat="0" applyBorder="0" applyAlignment="0" applyProtection="0">
      <alignment vertical="center"/>
    </xf>
    <xf numFmtId="0" fontId="39" fillId="15" borderId="17" applyNumberFormat="0" applyAlignment="0" applyProtection="0">
      <alignment vertical="center"/>
    </xf>
    <xf numFmtId="0" fontId="29" fillId="15" borderId="14" applyNumberFormat="0" applyAlignment="0" applyProtection="0">
      <alignment vertical="center"/>
    </xf>
    <xf numFmtId="0" fontId="28" fillId="11" borderId="13" applyNumberFormat="0" applyAlignment="0" applyProtection="0">
      <alignment vertical="center"/>
    </xf>
    <xf numFmtId="0" fontId="23" fillId="21" borderId="0" applyNumberFormat="0" applyBorder="0" applyAlignment="0" applyProtection="0">
      <alignment vertical="center"/>
    </xf>
    <xf numFmtId="0" fontId="19" fillId="32" borderId="0" applyNumberFormat="0" applyBorder="0" applyAlignment="0" applyProtection="0">
      <alignment vertical="center"/>
    </xf>
    <xf numFmtId="0" fontId="20" fillId="0" borderId="11" applyNumberFormat="0" applyFill="0" applyAlignment="0" applyProtection="0">
      <alignment vertical="center"/>
    </xf>
    <xf numFmtId="0" fontId="41" fillId="0" borderId="18" applyNumberFormat="0" applyFill="0" applyAlignment="0" applyProtection="0">
      <alignment vertical="center"/>
    </xf>
    <xf numFmtId="0" fontId="31" fillId="20" borderId="0" applyNumberFormat="0" applyBorder="0" applyAlignment="0" applyProtection="0">
      <alignment vertical="center"/>
    </xf>
    <xf numFmtId="176" fontId="25" fillId="0" borderId="0" applyFont="0" applyFill="0" applyBorder="0" applyAlignment="0" applyProtection="0">
      <alignment vertical="center"/>
    </xf>
    <xf numFmtId="0" fontId="34" fillId="23" borderId="0" applyNumberFormat="0" applyBorder="0" applyAlignment="0" applyProtection="0">
      <alignment vertical="center"/>
    </xf>
    <xf numFmtId="0" fontId="23" fillId="14" borderId="0" applyNumberFormat="0" applyBorder="0" applyAlignment="0" applyProtection="0">
      <alignment vertical="center"/>
    </xf>
    <xf numFmtId="0" fontId="19" fillId="29" borderId="0" applyNumberFormat="0" applyBorder="0" applyAlignment="0" applyProtection="0">
      <alignment vertical="center"/>
    </xf>
    <xf numFmtId="0" fontId="23" fillId="13" borderId="0" applyNumberFormat="0" applyBorder="0" applyAlignment="0" applyProtection="0">
      <alignment vertical="center"/>
    </xf>
    <xf numFmtId="0" fontId="23" fillId="10" borderId="0" applyNumberFormat="0" applyBorder="0" applyAlignment="0" applyProtection="0">
      <alignment vertical="center"/>
    </xf>
    <xf numFmtId="0" fontId="23" fillId="19" borderId="0" applyNumberFormat="0" applyBorder="0" applyAlignment="0" applyProtection="0">
      <alignment vertical="center"/>
    </xf>
    <xf numFmtId="0" fontId="23" fillId="7" borderId="0" applyNumberFormat="0" applyBorder="0" applyAlignment="0" applyProtection="0">
      <alignment vertical="center"/>
    </xf>
    <xf numFmtId="0" fontId="19" fillId="28" borderId="0" applyNumberFormat="0" applyBorder="0" applyAlignment="0" applyProtection="0">
      <alignment vertical="center"/>
    </xf>
    <xf numFmtId="0" fontId="19" fillId="31" borderId="0" applyNumberFormat="0" applyBorder="0" applyAlignment="0" applyProtection="0">
      <alignment vertical="center"/>
    </xf>
    <xf numFmtId="0" fontId="23" fillId="18" borderId="0" applyNumberFormat="0" applyBorder="0" applyAlignment="0" applyProtection="0">
      <alignment vertical="center"/>
    </xf>
    <xf numFmtId="0" fontId="23" fillId="6" borderId="0" applyNumberFormat="0" applyBorder="0" applyAlignment="0" applyProtection="0">
      <alignment vertical="center"/>
    </xf>
    <xf numFmtId="0" fontId="19" fillId="27" borderId="0" applyNumberFormat="0" applyBorder="0" applyAlignment="0" applyProtection="0">
      <alignment vertical="center"/>
    </xf>
    <xf numFmtId="0" fontId="27" fillId="0" borderId="0">
      <alignment vertical="center"/>
    </xf>
    <xf numFmtId="0" fontId="23" fillId="9" borderId="0" applyNumberFormat="0" applyBorder="0" applyAlignment="0" applyProtection="0">
      <alignment vertical="center"/>
    </xf>
    <xf numFmtId="0" fontId="19" fillId="2" borderId="0" applyNumberFormat="0" applyBorder="0" applyAlignment="0" applyProtection="0">
      <alignment vertical="center"/>
    </xf>
    <xf numFmtId="0" fontId="19" fillId="30" borderId="0" applyNumberFormat="0" applyBorder="0" applyAlignment="0" applyProtection="0">
      <alignment vertical="center"/>
    </xf>
    <xf numFmtId="0" fontId="23" fillId="5" borderId="0" applyNumberFormat="0" applyBorder="0" applyAlignment="0" applyProtection="0">
      <alignment vertical="center"/>
    </xf>
    <xf numFmtId="0" fontId="19" fillId="22" borderId="0" applyNumberFormat="0" applyBorder="0" applyAlignment="0" applyProtection="0">
      <alignment vertical="center"/>
    </xf>
    <xf numFmtId="0" fontId="38" fillId="0" borderId="0"/>
    <xf numFmtId="0" fontId="18" fillId="0" borderId="0"/>
    <xf numFmtId="0" fontId="18" fillId="0" borderId="0">
      <alignment vertical="center"/>
    </xf>
    <xf numFmtId="0" fontId="25" fillId="0" borderId="0">
      <alignment vertical="center"/>
    </xf>
    <xf numFmtId="0" fontId="17" fillId="0" borderId="0">
      <alignment vertical="center"/>
    </xf>
    <xf numFmtId="0" fontId="25" fillId="0" borderId="0">
      <alignment vertical="center"/>
    </xf>
    <xf numFmtId="176" fontId="18" fillId="0" borderId="0" applyFont="0" applyFill="0" applyBorder="0" applyAlignment="0" applyProtection="0">
      <alignment vertical="center"/>
    </xf>
    <xf numFmtId="176" fontId="17" fillId="0" borderId="0" applyFont="0" applyFill="0" applyBorder="0" applyAlignment="0" applyProtection="0">
      <alignment vertical="center"/>
    </xf>
    <xf numFmtId="176" fontId="25" fillId="0" borderId="0" applyFont="0" applyFill="0" applyBorder="0" applyAlignment="0" applyProtection="0">
      <alignment vertical="center"/>
    </xf>
    <xf numFmtId="176" fontId="25" fillId="0" borderId="0" applyFont="0" applyFill="0" applyBorder="0" applyAlignment="0" applyProtection="0">
      <alignment vertical="center"/>
    </xf>
    <xf numFmtId="176" fontId="40" fillId="0" borderId="0" applyFont="0" applyFill="0" applyBorder="0" applyAlignment="0" applyProtection="0">
      <alignment vertical="center"/>
    </xf>
  </cellStyleXfs>
  <cellXfs count="4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11" applyFont="1" applyBorder="1" applyAlignment="1">
      <alignment horizontal="center" vertical="center" wrapText="1"/>
    </xf>
    <xf numFmtId="0" fontId="7" fillId="0" borderId="4" xfId="0" applyFont="1" applyBorder="1" applyAlignment="1">
      <alignment vertical="center" wrapText="1"/>
    </xf>
    <xf numFmtId="0" fontId="6" fillId="0" borderId="5" xfId="0" applyFont="1" applyBorder="1" applyAlignment="1">
      <alignment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vertical="center" wrapText="1"/>
    </xf>
    <xf numFmtId="0" fontId="10" fillId="0" borderId="1" xfId="0" applyFont="1" applyBorder="1" applyAlignment="1">
      <alignment horizontal="center" vertical="center" wrapText="1"/>
    </xf>
    <xf numFmtId="0" fontId="0" fillId="0" borderId="1" xfId="0" applyBorder="1">
      <alignment vertical="center"/>
    </xf>
    <xf numFmtId="0" fontId="15" fillId="0" borderId="6" xfId="20" applyFont="1" applyBorder="1" applyAlignment="1">
      <alignment vertical="center"/>
    </xf>
    <xf numFmtId="0" fontId="15" fillId="0" borderId="7" xfId="20" applyFont="1" applyBorder="1" applyAlignment="1">
      <alignment vertical="center"/>
    </xf>
    <xf numFmtId="0" fontId="10" fillId="0" borderId="4" xfId="0" applyFont="1" applyBorder="1" applyAlignment="1">
      <alignment horizontal="left" vertical="center" wrapText="1"/>
    </xf>
    <xf numFmtId="0" fontId="10" fillId="0" borderId="8" xfId="0" applyFont="1" applyBorder="1" applyAlignment="1">
      <alignment horizontal="left" vertical="center" wrapText="1"/>
    </xf>
    <xf numFmtId="0" fontId="10" fillId="0" borderId="5" xfId="0" applyFont="1" applyBorder="1" applyAlignment="1">
      <alignment horizontal="left"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10" xfId="56" applyFont="1" applyBorder="1" applyAlignment="1">
      <alignment horizontal="center" vertical="center"/>
    </xf>
    <xf numFmtId="0" fontId="15" fillId="0" borderId="10" xfId="20" applyFont="1" applyBorder="1" applyAlignment="1">
      <alignment horizontal="left" vertical="center"/>
    </xf>
    <xf numFmtId="0" fontId="15" fillId="0" borderId="10" xfId="20" applyFont="1" applyBorder="1" applyAlignment="1">
      <alignment horizontal="right" vertical="center"/>
    </xf>
    <xf numFmtId="0" fontId="15" fillId="0" borderId="10" xfId="20" applyFont="1" applyBorder="1" applyAlignment="1">
      <alignment horizontal="center" vertical="center"/>
    </xf>
    <xf numFmtId="0" fontId="16" fillId="0" borderId="10" xfId="56" applyFont="1" applyBorder="1" applyAlignment="1">
      <alignment horizontal="left" vertical="center"/>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货币 3"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Normal" xfId="53"/>
    <cellStyle name="常规 2" xfId="54"/>
    <cellStyle name="常规 3" xfId="55"/>
    <cellStyle name="常规 4" xfId="56"/>
    <cellStyle name="常规 5" xfId="57"/>
    <cellStyle name="常规 7" xfId="58"/>
    <cellStyle name="货币 2" xfId="59"/>
    <cellStyle name="货币 4" xfId="60"/>
    <cellStyle name="货币 5" xfId="61"/>
    <cellStyle name="货币 5 2" xfId="62"/>
    <cellStyle name="货币 6" xfId="63"/>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O62"/>
  <sheetViews>
    <sheetView workbookViewId="0">
      <selection activeCell="C4" sqref="C4:N4"/>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7"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147.009</v>
      </c>
      <c r="F8" s="7">
        <f>SUM(F9:G11)</f>
        <v>147.009</v>
      </c>
      <c r="G8" s="7"/>
      <c r="H8" s="7">
        <f>SUM(H9:I11)</f>
        <v>147.009</v>
      </c>
      <c r="I8" s="7"/>
      <c r="J8" s="5">
        <v>10</v>
      </c>
      <c r="K8" s="5"/>
      <c r="L8" s="26">
        <f>IF(F8&gt;0,H8/F8,"")</f>
        <v>1</v>
      </c>
      <c r="M8" s="26"/>
      <c r="N8" s="7">
        <f>ROUND(J8*L8,0)</f>
        <v>10</v>
      </c>
    </row>
    <row r="9" ht="15" customHeight="1" spans="1:14">
      <c r="A9" s="9"/>
      <c r="B9" s="9"/>
      <c r="C9" s="5" t="s">
        <v>20</v>
      </c>
      <c r="D9" s="5"/>
      <c r="E9" s="7">
        <v>147.009</v>
      </c>
      <c r="F9" s="7">
        <v>147.009</v>
      </c>
      <c r="G9" s="7"/>
      <c r="H9" s="7">
        <v>147.009</v>
      </c>
      <c r="I9" s="7"/>
      <c r="J9" s="7" t="s">
        <v>21</v>
      </c>
      <c r="K9" s="7"/>
      <c r="L9" s="26">
        <f>IF(F9&gt;0,H9/F9,"")</f>
        <v>1</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100.5" customHeight="1" spans="1:14">
      <c r="A13" s="5"/>
      <c r="B13" s="7" t="s">
        <v>27</v>
      </c>
      <c r="C13" s="7"/>
      <c r="D13" s="7"/>
      <c r="E13" s="7"/>
      <c r="F13" s="7"/>
      <c r="G13" s="7"/>
      <c r="H13" s="7" t="s">
        <v>27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6" t="s">
        <v>37</v>
      </c>
      <c r="E15" s="16"/>
      <c r="F15" s="16"/>
      <c r="G15" s="7" t="s">
        <v>38</v>
      </c>
      <c r="H15" s="7" t="s">
        <v>38</v>
      </c>
      <c r="I15" s="7">
        <v>2</v>
      </c>
      <c r="J15" s="7"/>
      <c r="K15" s="7">
        <v>2</v>
      </c>
      <c r="L15" s="7"/>
      <c r="M15" s="7"/>
      <c r="N15" s="7"/>
    </row>
    <row r="16" ht="14.25" customHeight="1" spans="1:14">
      <c r="A16" s="14"/>
      <c r="B16" s="5"/>
      <c r="C16" s="5"/>
      <c r="D16" s="16" t="s">
        <v>39</v>
      </c>
      <c r="E16" s="16"/>
      <c r="F16" s="16"/>
      <c r="G16" s="7" t="s">
        <v>40</v>
      </c>
      <c r="H16" s="7" t="s">
        <v>41</v>
      </c>
      <c r="I16" s="7">
        <v>2</v>
      </c>
      <c r="J16" s="7"/>
      <c r="K16" s="7">
        <v>2</v>
      </c>
      <c r="L16" s="7"/>
      <c r="M16" s="7"/>
      <c r="N16" s="7"/>
    </row>
    <row r="17" ht="14.25" customHeight="1" spans="1:14">
      <c r="A17" s="14"/>
      <c r="B17" s="5"/>
      <c r="C17" s="5"/>
      <c r="D17" s="16" t="s">
        <v>42</v>
      </c>
      <c r="E17" s="16"/>
      <c r="F17" s="16"/>
      <c r="G17" s="7" t="s">
        <v>43</v>
      </c>
      <c r="H17" s="7" t="s">
        <v>43</v>
      </c>
      <c r="I17" s="7">
        <v>2</v>
      </c>
      <c r="J17" s="7"/>
      <c r="K17" s="7">
        <v>2</v>
      </c>
      <c r="L17" s="7"/>
      <c r="M17" s="7"/>
      <c r="N17" s="7"/>
    </row>
    <row r="18" ht="14.25" customHeight="1" spans="1:14">
      <c r="A18" s="14"/>
      <c r="B18" s="5"/>
      <c r="C18" s="5"/>
      <c r="D18" s="16" t="s">
        <v>44</v>
      </c>
      <c r="E18" s="16"/>
      <c r="F18" s="16"/>
      <c r="G18" s="7" t="s">
        <v>45</v>
      </c>
      <c r="H18" s="7" t="s">
        <v>45</v>
      </c>
      <c r="I18" s="7">
        <v>2</v>
      </c>
      <c r="J18" s="7"/>
      <c r="K18" s="7">
        <v>2</v>
      </c>
      <c r="L18" s="7"/>
      <c r="M18" s="7"/>
      <c r="N18" s="7"/>
    </row>
    <row r="19" ht="15" customHeight="1" spans="1:14">
      <c r="A19" s="14"/>
      <c r="B19" s="5"/>
      <c r="C19" s="5"/>
      <c r="D19" s="16" t="s">
        <v>46</v>
      </c>
      <c r="E19" s="16"/>
      <c r="F19" s="16"/>
      <c r="G19" s="7">
        <v>5</v>
      </c>
      <c r="H19" s="7">
        <v>5</v>
      </c>
      <c r="I19" s="7">
        <v>2</v>
      </c>
      <c r="J19" s="7"/>
      <c r="K19" s="7">
        <v>2</v>
      </c>
      <c r="L19" s="7"/>
      <c r="M19" s="7"/>
      <c r="N19" s="7"/>
    </row>
    <row r="20" ht="15" customHeight="1" spans="1:14">
      <c r="A20" s="14"/>
      <c r="B20" s="5"/>
      <c r="C20" s="5" t="s">
        <v>47</v>
      </c>
      <c r="D20" s="16" t="s">
        <v>48</v>
      </c>
      <c r="E20" s="16"/>
      <c r="F20" s="16"/>
      <c r="G20" s="7" t="s">
        <v>49</v>
      </c>
      <c r="H20" s="7" t="s">
        <v>50</v>
      </c>
      <c r="I20" s="7">
        <v>2</v>
      </c>
      <c r="J20" s="7"/>
      <c r="K20" s="7">
        <v>2</v>
      </c>
      <c r="L20" s="7"/>
      <c r="M20" s="7"/>
      <c r="N20" s="7"/>
    </row>
    <row r="21" ht="15" customHeight="1" spans="1:14">
      <c r="A21" s="14"/>
      <c r="B21" s="5"/>
      <c r="C21" s="5"/>
      <c r="D21" s="16" t="s">
        <v>51</v>
      </c>
      <c r="E21" s="16"/>
      <c r="F21" s="16"/>
      <c r="G21" s="7" t="s">
        <v>52</v>
      </c>
      <c r="H21" s="7" t="s">
        <v>52</v>
      </c>
      <c r="I21" s="7">
        <v>2</v>
      </c>
      <c r="J21" s="7"/>
      <c r="K21" s="7">
        <v>2</v>
      </c>
      <c r="L21" s="7"/>
      <c r="M21" s="7"/>
      <c r="N21" s="7"/>
    </row>
    <row r="22" ht="15" customHeight="1" spans="1:14">
      <c r="A22" s="14"/>
      <c r="B22" s="5"/>
      <c r="C22" s="5"/>
      <c r="D22" s="16" t="s">
        <v>53</v>
      </c>
      <c r="E22" s="16"/>
      <c r="F22" s="16"/>
      <c r="G22" s="7" t="s">
        <v>54</v>
      </c>
      <c r="H22" s="7" t="s">
        <v>55</v>
      </c>
      <c r="I22" s="7">
        <v>2</v>
      </c>
      <c r="J22" s="7"/>
      <c r="K22" s="7">
        <v>2</v>
      </c>
      <c r="L22" s="7"/>
      <c r="M22" s="7"/>
      <c r="N22" s="7"/>
    </row>
    <row r="23" ht="15" customHeight="1" spans="1:14">
      <c r="A23" s="14"/>
      <c r="B23" s="5"/>
      <c r="C23" s="5"/>
      <c r="D23" s="16" t="s">
        <v>56</v>
      </c>
      <c r="E23" s="16"/>
      <c r="F23" s="16"/>
      <c r="G23" s="7" t="s">
        <v>54</v>
      </c>
      <c r="H23" s="7" t="s">
        <v>55</v>
      </c>
      <c r="I23" s="7">
        <v>1</v>
      </c>
      <c r="J23" s="7"/>
      <c r="K23" s="7">
        <v>1</v>
      </c>
      <c r="L23" s="7"/>
      <c r="M23" s="7"/>
      <c r="N23" s="7"/>
    </row>
    <row r="24" ht="15" customHeight="1" spans="1:14">
      <c r="A24" s="14"/>
      <c r="B24" s="5"/>
      <c r="C24" s="5"/>
      <c r="D24" s="16" t="s">
        <v>57</v>
      </c>
      <c r="E24" s="16"/>
      <c r="F24" s="16"/>
      <c r="G24" s="7" t="s">
        <v>54</v>
      </c>
      <c r="H24" s="7" t="s">
        <v>55</v>
      </c>
      <c r="I24" s="7">
        <v>1</v>
      </c>
      <c r="J24" s="7"/>
      <c r="K24" s="7">
        <v>1</v>
      </c>
      <c r="L24" s="7"/>
      <c r="M24" s="7"/>
      <c r="N24" s="7"/>
    </row>
    <row r="25" ht="15" customHeight="1" spans="1:14">
      <c r="A25" s="14"/>
      <c r="B25" s="5"/>
      <c r="C25" s="5" t="s">
        <v>58</v>
      </c>
      <c r="D25" s="16" t="s">
        <v>59</v>
      </c>
      <c r="E25" s="16"/>
      <c r="F25" s="16"/>
      <c r="G25" s="7" t="s">
        <v>60</v>
      </c>
      <c r="H25" s="7" t="s">
        <v>60</v>
      </c>
      <c r="I25" s="7">
        <v>2</v>
      </c>
      <c r="J25" s="7"/>
      <c r="K25" s="7">
        <v>2</v>
      </c>
      <c r="L25" s="7"/>
      <c r="M25" s="27"/>
      <c r="N25" s="31"/>
    </row>
    <row r="26" ht="15" customHeight="1" spans="1:14">
      <c r="A26" s="14"/>
      <c r="B26" s="5"/>
      <c r="C26" s="5"/>
      <c r="D26" s="16" t="s">
        <v>61</v>
      </c>
      <c r="E26" s="16"/>
      <c r="F26" s="16"/>
      <c r="G26" s="7" t="s">
        <v>60</v>
      </c>
      <c r="H26" s="7" t="s">
        <v>60</v>
      </c>
      <c r="I26" s="7">
        <v>2</v>
      </c>
      <c r="J26" s="7"/>
      <c r="K26" s="7">
        <v>2</v>
      </c>
      <c r="L26" s="7"/>
      <c r="M26" s="27"/>
      <c r="N26" s="31"/>
    </row>
    <row r="27" ht="15" customHeight="1" spans="1:14">
      <c r="A27" s="14"/>
      <c r="B27" s="5"/>
      <c r="C27" s="5"/>
      <c r="D27" s="16" t="s">
        <v>62</v>
      </c>
      <c r="E27" s="16"/>
      <c r="F27" s="16"/>
      <c r="G27" s="7" t="s">
        <v>60</v>
      </c>
      <c r="H27" s="7" t="s">
        <v>60</v>
      </c>
      <c r="I27" s="7">
        <v>2</v>
      </c>
      <c r="J27" s="7"/>
      <c r="K27" s="7">
        <v>2</v>
      </c>
      <c r="L27" s="7"/>
      <c r="M27" s="7"/>
      <c r="N27" s="7"/>
    </row>
    <row r="28" ht="15" customHeight="1" spans="1:14">
      <c r="A28" s="14"/>
      <c r="B28" s="5"/>
      <c r="C28" s="5"/>
      <c r="D28" s="16" t="s">
        <v>63</v>
      </c>
      <c r="E28" s="16"/>
      <c r="F28" s="16"/>
      <c r="G28" s="7" t="s">
        <v>64</v>
      </c>
      <c r="H28" s="7" t="s">
        <v>64</v>
      </c>
      <c r="I28" s="7">
        <v>2</v>
      </c>
      <c r="J28" s="7"/>
      <c r="K28" s="7">
        <v>2</v>
      </c>
      <c r="L28" s="7"/>
      <c r="M28" s="7"/>
      <c r="N28" s="7"/>
    </row>
    <row r="29" ht="15" customHeight="1" spans="1:14">
      <c r="A29" s="14"/>
      <c r="B29" s="5"/>
      <c r="C29" s="5"/>
      <c r="D29" s="16" t="s">
        <v>65</v>
      </c>
      <c r="E29" s="16"/>
      <c r="F29" s="16"/>
      <c r="G29" s="7" t="s">
        <v>66</v>
      </c>
      <c r="H29" s="7" t="s">
        <v>66</v>
      </c>
      <c r="I29" s="7">
        <v>2</v>
      </c>
      <c r="J29" s="7"/>
      <c r="K29" s="7">
        <v>2</v>
      </c>
      <c r="L29" s="7"/>
      <c r="M29" s="7"/>
      <c r="N29" s="7"/>
    </row>
    <row r="30" ht="15" customHeight="1" spans="1:14">
      <c r="A30" s="14"/>
      <c r="B30" s="5"/>
      <c r="C30" s="5"/>
      <c r="D30" s="16" t="s">
        <v>67</v>
      </c>
      <c r="E30" s="16"/>
      <c r="F30" s="16"/>
      <c r="G30" s="18">
        <v>0.95</v>
      </c>
      <c r="H30" s="18">
        <v>0.95</v>
      </c>
      <c r="I30" s="7">
        <v>2</v>
      </c>
      <c r="J30" s="7"/>
      <c r="K30" s="7">
        <v>2</v>
      </c>
      <c r="L30" s="7"/>
      <c r="M30" s="7"/>
      <c r="N30" s="7"/>
    </row>
    <row r="31" ht="22.5" spans="1:14">
      <c r="A31" s="14"/>
      <c r="B31" s="13" t="s">
        <v>68</v>
      </c>
      <c r="C31" s="17" t="s">
        <v>69</v>
      </c>
      <c r="D31" s="15" t="s">
        <v>70</v>
      </c>
      <c r="E31" s="16"/>
      <c r="F31" s="16"/>
      <c r="G31" s="18" t="s">
        <v>71</v>
      </c>
      <c r="H31" s="18" t="s">
        <v>72</v>
      </c>
      <c r="I31" s="7">
        <v>10</v>
      </c>
      <c r="J31" s="7"/>
      <c r="K31" s="7">
        <v>10</v>
      </c>
      <c r="L31" s="7"/>
      <c r="M31" s="29"/>
      <c r="N31" s="30"/>
    </row>
    <row r="32" ht="15" customHeight="1" spans="1:14">
      <c r="A32" s="14"/>
      <c r="B32" s="5" t="s">
        <v>73</v>
      </c>
      <c r="C32" s="17" t="s">
        <v>74</v>
      </c>
      <c r="D32" s="16" t="s">
        <v>75</v>
      </c>
      <c r="E32" s="16"/>
      <c r="F32" s="16"/>
      <c r="G32" s="18" t="s">
        <v>52</v>
      </c>
      <c r="H32" s="18" t="s">
        <v>76</v>
      </c>
      <c r="I32" s="7">
        <v>1</v>
      </c>
      <c r="J32" s="7"/>
      <c r="K32" s="7">
        <v>1</v>
      </c>
      <c r="L32" s="7"/>
      <c r="M32" s="27"/>
      <c r="N32" s="31"/>
    </row>
    <row r="33" ht="15" customHeight="1" spans="1:14">
      <c r="A33" s="14"/>
      <c r="B33" s="5"/>
      <c r="C33" s="39"/>
      <c r="D33" s="16" t="s">
        <v>77</v>
      </c>
      <c r="E33" s="16"/>
      <c r="F33" s="16"/>
      <c r="G33" s="18" t="s">
        <v>52</v>
      </c>
      <c r="H33" s="18" t="s">
        <v>76</v>
      </c>
      <c r="I33" s="7">
        <v>1</v>
      </c>
      <c r="J33" s="7"/>
      <c r="K33" s="7">
        <v>1</v>
      </c>
      <c r="L33" s="7"/>
      <c r="M33" s="27"/>
      <c r="N33" s="31"/>
    </row>
    <row r="34" ht="15" customHeight="1" spans="1:14">
      <c r="A34" s="14"/>
      <c r="B34" s="5"/>
      <c r="C34" s="39"/>
      <c r="D34" s="16" t="s">
        <v>78</v>
      </c>
      <c r="E34" s="16"/>
      <c r="F34" s="16"/>
      <c r="G34" s="18" t="s">
        <v>52</v>
      </c>
      <c r="H34" s="18" t="s">
        <v>76</v>
      </c>
      <c r="I34" s="7">
        <v>1</v>
      </c>
      <c r="J34" s="7"/>
      <c r="K34" s="7">
        <v>1</v>
      </c>
      <c r="L34" s="7"/>
      <c r="M34" s="7"/>
      <c r="N34" s="7"/>
    </row>
    <row r="35" ht="15" customHeight="1" spans="1:14">
      <c r="A35" s="14"/>
      <c r="B35" s="5"/>
      <c r="C35" s="39"/>
      <c r="D35" s="16" t="s">
        <v>79</v>
      </c>
      <c r="E35" s="16"/>
      <c r="F35" s="16"/>
      <c r="G35" s="18" t="s">
        <v>52</v>
      </c>
      <c r="H35" s="18" t="s">
        <v>76</v>
      </c>
      <c r="I35" s="7">
        <v>1</v>
      </c>
      <c r="J35" s="7"/>
      <c r="K35" s="7">
        <v>1</v>
      </c>
      <c r="L35" s="7"/>
      <c r="M35" s="7"/>
      <c r="N35" s="7"/>
    </row>
    <row r="36" ht="15" customHeight="1" spans="1:14">
      <c r="A36" s="14"/>
      <c r="B36" s="5"/>
      <c r="C36" s="40"/>
      <c r="D36" s="16" t="s">
        <v>80</v>
      </c>
      <c r="E36" s="16"/>
      <c r="F36" s="16"/>
      <c r="G36" s="18" t="s">
        <v>52</v>
      </c>
      <c r="H36" s="18" t="s">
        <v>76</v>
      </c>
      <c r="I36" s="7">
        <v>1</v>
      </c>
      <c r="J36" s="7"/>
      <c r="K36" s="7">
        <v>1</v>
      </c>
      <c r="L36" s="7"/>
      <c r="M36" s="27"/>
      <c r="N36" s="31"/>
    </row>
    <row r="37" ht="15" customHeight="1" spans="1:14">
      <c r="A37" s="14"/>
      <c r="B37" s="5"/>
      <c r="C37" s="17" t="s">
        <v>81</v>
      </c>
      <c r="D37" s="16" t="s">
        <v>82</v>
      </c>
      <c r="E37" s="16"/>
      <c r="F37" s="16"/>
      <c r="G37" s="18" t="s">
        <v>52</v>
      </c>
      <c r="H37" s="18" t="s">
        <v>76</v>
      </c>
      <c r="I37" s="7">
        <v>1</v>
      </c>
      <c r="J37" s="7"/>
      <c r="K37" s="7">
        <v>1</v>
      </c>
      <c r="L37" s="7"/>
      <c r="M37" s="27"/>
      <c r="N37" s="31"/>
    </row>
    <row r="38" ht="15" customHeight="1" spans="1:14">
      <c r="A38" s="14"/>
      <c r="B38" s="5"/>
      <c r="C38" s="41"/>
      <c r="D38" s="16" t="s">
        <v>83</v>
      </c>
      <c r="E38" s="16"/>
      <c r="F38" s="16"/>
      <c r="G38" s="18" t="s">
        <v>52</v>
      </c>
      <c r="H38" s="18" t="s">
        <v>76</v>
      </c>
      <c r="I38" s="7">
        <v>1</v>
      </c>
      <c r="J38" s="7"/>
      <c r="K38" s="7">
        <v>1</v>
      </c>
      <c r="L38" s="7"/>
      <c r="M38" s="7"/>
      <c r="N38" s="7"/>
    </row>
    <row r="39" ht="15" customHeight="1" spans="1:14">
      <c r="A39" s="14"/>
      <c r="B39" s="5"/>
      <c r="C39" s="41"/>
      <c r="D39" s="16" t="s">
        <v>84</v>
      </c>
      <c r="E39" s="16"/>
      <c r="F39" s="16"/>
      <c r="G39" s="18" t="s">
        <v>52</v>
      </c>
      <c r="H39" s="18" t="s">
        <v>76</v>
      </c>
      <c r="I39" s="7">
        <v>1</v>
      </c>
      <c r="J39" s="7"/>
      <c r="K39" s="7">
        <v>1</v>
      </c>
      <c r="L39" s="7"/>
      <c r="M39" s="7"/>
      <c r="N39" s="7"/>
    </row>
    <row r="40" ht="15" customHeight="1" spans="1:14">
      <c r="A40" s="14"/>
      <c r="B40" s="5"/>
      <c r="C40" s="39"/>
      <c r="D40" s="16" t="s">
        <v>85</v>
      </c>
      <c r="E40" s="16"/>
      <c r="F40" s="16"/>
      <c r="G40" s="18" t="s">
        <v>52</v>
      </c>
      <c r="H40" s="18" t="s">
        <v>76</v>
      </c>
      <c r="I40" s="7">
        <v>1</v>
      </c>
      <c r="J40" s="7"/>
      <c r="K40" s="7">
        <v>1</v>
      </c>
      <c r="L40" s="7"/>
      <c r="M40" s="27"/>
      <c r="N40" s="31"/>
    </row>
    <row r="41" ht="15" customHeight="1" spans="1:14">
      <c r="A41" s="14"/>
      <c r="B41" s="5"/>
      <c r="C41" s="40"/>
      <c r="D41" s="16" t="s">
        <v>86</v>
      </c>
      <c r="E41" s="16"/>
      <c r="F41" s="16"/>
      <c r="G41" s="18" t="s">
        <v>52</v>
      </c>
      <c r="H41" s="18" t="s">
        <v>76</v>
      </c>
      <c r="I41" s="7">
        <v>1</v>
      </c>
      <c r="J41" s="7"/>
      <c r="K41" s="7">
        <v>1</v>
      </c>
      <c r="L41" s="7"/>
      <c r="M41" s="27"/>
      <c r="N41" s="31"/>
    </row>
    <row r="42" ht="15" customHeight="1" spans="1:14">
      <c r="A42" s="14"/>
      <c r="B42" s="5"/>
      <c r="C42" s="17" t="s">
        <v>87</v>
      </c>
      <c r="D42" s="16" t="s">
        <v>88</v>
      </c>
      <c r="E42" s="16"/>
      <c r="F42" s="16"/>
      <c r="G42" s="18" t="s">
        <v>52</v>
      </c>
      <c r="H42" s="18" t="s">
        <v>76</v>
      </c>
      <c r="I42" s="7">
        <v>1</v>
      </c>
      <c r="J42" s="7"/>
      <c r="K42" s="7">
        <v>1</v>
      </c>
      <c r="L42" s="7"/>
      <c r="M42" s="27"/>
      <c r="N42" s="31"/>
    </row>
    <row r="43" ht="15" customHeight="1" spans="1:14">
      <c r="A43" s="14"/>
      <c r="B43" s="5"/>
      <c r="C43" s="41"/>
      <c r="D43" s="16" t="s">
        <v>89</v>
      </c>
      <c r="E43" s="16"/>
      <c r="F43" s="16"/>
      <c r="G43" s="18" t="s">
        <v>52</v>
      </c>
      <c r="H43" s="18" t="s">
        <v>76</v>
      </c>
      <c r="I43" s="7">
        <v>1</v>
      </c>
      <c r="J43" s="7"/>
      <c r="K43" s="7">
        <v>1</v>
      </c>
      <c r="L43" s="7"/>
      <c r="M43" s="7"/>
      <c r="N43" s="7"/>
    </row>
    <row r="44" ht="15" customHeight="1" spans="1:14">
      <c r="A44" s="14"/>
      <c r="B44" s="5"/>
      <c r="C44" s="41"/>
      <c r="D44" s="16" t="s">
        <v>90</v>
      </c>
      <c r="E44" s="16"/>
      <c r="F44" s="16"/>
      <c r="G44" s="18" t="s">
        <v>52</v>
      </c>
      <c r="H44" s="18" t="s">
        <v>76</v>
      </c>
      <c r="I44" s="7">
        <v>1</v>
      </c>
      <c r="J44" s="7"/>
      <c r="K44" s="7">
        <v>1</v>
      </c>
      <c r="L44" s="7"/>
      <c r="M44" s="7"/>
      <c r="N44" s="7"/>
    </row>
    <row r="45" ht="15" customHeight="1" spans="1:14">
      <c r="A45" s="14"/>
      <c r="B45" s="5"/>
      <c r="C45" s="39"/>
      <c r="D45" s="16" t="s">
        <v>91</v>
      </c>
      <c r="E45" s="16"/>
      <c r="F45" s="16"/>
      <c r="G45" s="18" t="s">
        <v>52</v>
      </c>
      <c r="H45" s="18" t="s">
        <v>76</v>
      </c>
      <c r="I45" s="7">
        <v>1</v>
      </c>
      <c r="J45" s="7"/>
      <c r="K45" s="7">
        <v>1</v>
      </c>
      <c r="L45" s="7"/>
      <c r="M45" s="27"/>
      <c r="N45" s="31"/>
    </row>
    <row r="46" ht="15" customHeight="1" spans="1:14">
      <c r="A46" s="14"/>
      <c r="B46" s="5"/>
      <c r="C46" s="40"/>
      <c r="D46" s="16" t="s">
        <v>92</v>
      </c>
      <c r="E46" s="16"/>
      <c r="F46" s="16"/>
      <c r="G46" s="18" t="s">
        <v>52</v>
      </c>
      <c r="H46" s="18" t="s">
        <v>76</v>
      </c>
      <c r="I46" s="7">
        <v>1</v>
      </c>
      <c r="J46" s="7"/>
      <c r="K46" s="7">
        <v>1</v>
      </c>
      <c r="L46" s="7"/>
      <c r="M46" s="27"/>
      <c r="N46" s="31"/>
    </row>
    <row r="47" ht="15" customHeight="1" spans="1:14">
      <c r="A47" s="14"/>
      <c r="B47" s="5"/>
      <c r="C47" s="5" t="s">
        <v>93</v>
      </c>
      <c r="D47" s="16" t="s">
        <v>94</v>
      </c>
      <c r="E47" s="16"/>
      <c r="F47" s="16"/>
      <c r="G47" s="18" t="s">
        <v>52</v>
      </c>
      <c r="H47" s="18" t="s">
        <v>76</v>
      </c>
      <c r="I47" s="7">
        <v>1</v>
      </c>
      <c r="J47" s="7"/>
      <c r="K47" s="7">
        <v>1</v>
      </c>
      <c r="L47" s="7"/>
      <c r="M47" s="27"/>
      <c r="N47" s="31"/>
    </row>
    <row r="48" ht="15" customHeight="1" spans="1:14">
      <c r="A48" s="14"/>
      <c r="B48" s="5"/>
      <c r="C48" s="5"/>
      <c r="D48" s="16" t="s">
        <v>95</v>
      </c>
      <c r="E48" s="16"/>
      <c r="F48" s="16"/>
      <c r="G48" s="18" t="s">
        <v>52</v>
      </c>
      <c r="H48" s="18" t="s">
        <v>76</v>
      </c>
      <c r="I48" s="7">
        <v>1</v>
      </c>
      <c r="J48" s="7"/>
      <c r="K48" s="7">
        <v>1</v>
      </c>
      <c r="L48" s="7"/>
      <c r="M48" s="7"/>
      <c r="N48" s="7"/>
    </row>
    <row r="49" ht="15" customHeight="1" spans="1:14">
      <c r="A49" s="14"/>
      <c r="B49" s="5"/>
      <c r="C49" s="5"/>
      <c r="D49" s="16" t="s">
        <v>96</v>
      </c>
      <c r="E49" s="16"/>
      <c r="F49" s="16"/>
      <c r="G49" s="18" t="s">
        <v>52</v>
      </c>
      <c r="H49" s="18" t="s">
        <v>76</v>
      </c>
      <c r="I49" s="7">
        <v>1</v>
      </c>
      <c r="J49" s="7"/>
      <c r="K49" s="7">
        <v>1</v>
      </c>
      <c r="L49" s="7"/>
      <c r="M49" s="7"/>
      <c r="N49" s="7"/>
    </row>
    <row r="50" ht="15" customHeight="1" spans="1:14">
      <c r="A50" s="14"/>
      <c r="B50" s="5"/>
      <c r="C50" s="5"/>
      <c r="D50" s="16" t="s">
        <v>97</v>
      </c>
      <c r="E50" s="16"/>
      <c r="F50" s="16"/>
      <c r="G50" s="18" t="s">
        <v>52</v>
      </c>
      <c r="H50" s="18" t="s">
        <v>76</v>
      </c>
      <c r="I50" s="7">
        <v>1</v>
      </c>
      <c r="J50" s="7"/>
      <c r="K50" s="7">
        <v>1</v>
      </c>
      <c r="L50" s="7"/>
      <c r="M50" s="27"/>
      <c r="N50" s="31"/>
    </row>
    <row r="51" ht="15" customHeight="1" spans="1:14">
      <c r="A51" s="14"/>
      <c r="B51" s="5"/>
      <c r="C51" s="5"/>
      <c r="D51" s="16" t="s">
        <v>98</v>
      </c>
      <c r="E51" s="16"/>
      <c r="F51" s="16"/>
      <c r="G51" s="18" t="s">
        <v>52</v>
      </c>
      <c r="H51" s="18" t="s">
        <v>76</v>
      </c>
      <c r="I51" s="7">
        <v>1</v>
      </c>
      <c r="J51" s="7"/>
      <c r="K51" s="7">
        <v>1</v>
      </c>
      <c r="L51" s="7"/>
      <c r="M51" s="27"/>
      <c r="N51" s="31"/>
    </row>
    <row r="52" ht="22.5" customHeight="1" spans="1:14">
      <c r="A52" s="14"/>
      <c r="B52" s="17" t="s">
        <v>99</v>
      </c>
      <c r="C52" s="5" t="s">
        <v>100</v>
      </c>
      <c r="D52" s="15" t="s">
        <v>101</v>
      </c>
      <c r="E52" s="16"/>
      <c r="F52" s="16"/>
      <c r="G52" s="19">
        <v>0.95</v>
      </c>
      <c r="H52" s="18">
        <v>1</v>
      </c>
      <c r="I52" s="7">
        <v>20</v>
      </c>
      <c r="J52" s="7"/>
      <c r="K52" s="7">
        <v>20</v>
      </c>
      <c r="L52" s="7"/>
      <c r="M52" s="27"/>
      <c r="N52" s="31"/>
    </row>
    <row r="53" spans="1:14">
      <c r="A53" s="14"/>
      <c r="B53" s="39"/>
      <c r="C53" s="5"/>
      <c r="D53" s="15" t="s">
        <v>102</v>
      </c>
      <c r="E53" s="16"/>
      <c r="F53" s="16"/>
      <c r="G53" s="18">
        <v>0.9</v>
      </c>
      <c r="H53" s="18">
        <v>1</v>
      </c>
      <c r="I53" s="7">
        <v>10</v>
      </c>
      <c r="J53" s="7"/>
      <c r="K53" s="7">
        <v>10</v>
      </c>
      <c r="L53" s="7"/>
      <c r="M53" s="27"/>
      <c r="N53" s="31"/>
    </row>
    <row r="54" ht="24.75" customHeight="1" spans="1:14">
      <c r="A54" s="20" t="s">
        <v>103</v>
      </c>
      <c r="B54" s="20"/>
      <c r="C54" s="20"/>
      <c r="D54" s="20"/>
      <c r="E54" s="20"/>
      <c r="F54" s="20"/>
      <c r="G54" s="20"/>
      <c r="H54" s="20"/>
      <c r="I54" s="20">
        <v>100</v>
      </c>
      <c r="J54" s="20"/>
      <c r="K54" s="32">
        <f>SUM(K15:L53)+$J$8</f>
        <v>100</v>
      </c>
      <c r="L54" s="32"/>
      <c r="M54" s="33"/>
      <c r="N54" s="33"/>
    </row>
    <row r="55" ht="31.5" customHeight="1" spans="1:14">
      <c r="A55" s="21" t="s">
        <v>104</v>
      </c>
      <c r="B55" s="22"/>
      <c r="C55" s="22"/>
      <c r="D55" s="22"/>
      <c r="E55" s="22"/>
      <c r="F55" s="22"/>
      <c r="G55" s="22"/>
      <c r="H55" s="22"/>
      <c r="I55" s="22"/>
      <c r="J55" s="22"/>
      <c r="K55" s="22"/>
      <c r="L55" s="22"/>
      <c r="M55" s="22"/>
      <c r="N55" s="22"/>
    </row>
    <row r="56" ht="54" customHeight="1" spans="1:14">
      <c r="A56" s="23" t="s">
        <v>105</v>
      </c>
      <c r="B56" s="24"/>
      <c r="C56" s="24"/>
      <c r="D56" s="24"/>
      <c r="E56" s="24"/>
      <c r="F56" s="24"/>
      <c r="G56" s="24"/>
      <c r="H56" s="24"/>
      <c r="I56" s="24"/>
      <c r="J56" s="24"/>
      <c r="K56" s="24"/>
      <c r="L56" s="24"/>
      <c r="M56" s="24"/>
      <c r="N56" s="24"/>
    </row>
    <row r="57" ht="42" customHeight="1" spans="1:14">
      <c r="A57" s="24"/>
      <c r="B57" s="24"/>
      <c r="C57" s="24"/>
      <c r="D57" s="24"/>
      <c r="E57" s="24"/>
      <c r="F57" s="24"/>
      <c r="G57" s="24"/>
      <c r="H57" s="24"/>
      <c r="I57" s="24"/>
      <c r="J57" s="24"/>
      <c r="K57" s="24"/>
      <c r="L57" s="24"/>
      <c r="M57" s="24"/>
      <c r="N57" s="24"/>
    </row>
    <row r="58" ht="50.25" customHeight="1" spans="1:14">
      <c r="A58" s="24"/>
      <c r="B58" s="24"/>
      <c r="C58" s="24"/>
      <c r="D58" s="24"/>
      <c r="E58" s="24"/>
      <c r="F58" s="24"/>
      <c r="G58" s="24"/>
      <c r="H58" s="24"/>
      <c r="I58" s="24"/>
      <c r="J58" s="24"/>
      <c r="K58" s="24"/>
      <c r="L58" s="24"/>
      <c r="M58" s="24"/>
      <c r="N58" s="24"/>
    </row>
    <row r="59" ht="45.75" customHeight="1" spans="1:14">
      <c r="A59" s="24"/>
      <c r="B59" s="24"/>
      <c r="C59" s="24"/>
      <c r="D59" s="24"/>
      <c r="E59" s="24"/>
      <c r="F59" s="24"/>
      <c r="G59" s="24"/>
      <c r="H59" s="24"/>
      <c r="I59" s="24"/>
      <c r="J59" s="24"/>
      <c r="K59" s="24"/>
      <c r="L59" s="24"/>
      <c r="M59" s="24"/>
      <c r="N59" s="24"/>
    </row>
    <row r="60" ht="27" customHeight="1" spans="1:14">
      <c r="A60" s="24"/>
      <c r="B60" s="24"/>
      <c r="C60" s="24"/>
      <c r="D60" s="24"/>
      <c r="E60" s="24"/>
      <c r="F60" s="24"/>
      <c r="G60" s="24"/>
      <c r="H60" s="24"/>
      <c r="I60" s="24"/>
      <c r="J60" s="24"/>
      <c r="K60" s="24"/>
      <c r="L60" s="24"/>
      <c r="M60" s="24"/>
      <c r="N60" s="24"/>
    </row>
    <row r="61" ht="27" customHeight="1" spans="1:14">
      <c r="A61" s="24"/>
      <c r="B61" s="24"/>
      <c r="C61" s="24"/>
      <c r="D61" s="24"/>
      <c r="E61" s="24"/>
      <c r="F61" s="24"/>
      <c r="G61" s="24"/>
      <c r="H61" s="24"/>
      <c r="I61" s="24"/>
      <c r="J61" s="24"/>
      <c r="K61" s="24"/>
      <c r="L61" s="24"/>
      <c r="M61" s="24"/>
      <c r="N61" s="24"/>
    </row>
    <row r="62" ht="33" customHeight="1" spans="1:14">
      <c r="A62" s="24"/>
      <c r="B62" s="24"/>
      <c r="C62" s="24"/>
      <c r="D62" s="24"/>
      <c r="E62" s="24"/>
      <c r="F62" s="24"/>
      <c r="G62" s="24"/>
      <c r="H62" s="24"/>
      <c r="I62" s="24"/>
      <c r="J62" s="24"/>
      <c r="K62" s="24"/>
      <c r="L62" s="24"/>
      <c r="M62" s="24"/>
      <c r="N62" s="24"/>
    </row>
  </sheetData>
  <mergeCells count="19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M30:N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D39:F39"/>
    <mergeCell ref="I39:J39"/>
    <mergeCell ref="K39:L39"/>
    <mergeCell ref="D40:F40"/>
    <mergeCell ref="I40:J40"/>
    <mergeCell ref="K40:L40"/>
    <mergeCell ref="D41:F41"/>
    <mergeCell ref="I41:J41"/>
    <mergeCell ref="K41:L41"/>
    <mergeCell ref="D42:F42"/>
    <mergeCell ref="I42:J42"/>
    <mergeCell ref="K42:L42"/>
    <mergeCell ref="D43:F43"/>
    <mergeCell ref="I43:J43"/>
    <mergeCell ref="K43:L43"/>
    <mergeCell ref="D44:F44"/>
    <mergeCell ref="I44:J44"/>
    <mergeCell ref="K44:L44"/>
    <mergeCell ref="D45:F45"/>
    <mergeCell ref="I45:J45"/>
    <mergeCell ref="K45:L45"/>
    <mergeCell ref="D46:F46"/>
    <mergeCell ref="I46:J46"/>
    <mergeCell ref="K46:L46"/>
    <mergeCell ref="D47:F47"/>
    <mergeCell ref="I47:J47"/>
    <mergeCell ref="K47:L47"/>
    <mergeCell ref="D48:F48"/>
    <mergeCell ref="I48:J48"/>
    <mergeCell ref="K48:L48"/>
    <mergeCell ref="D49:F49"/>
    <mergeCell ref="I49:J49"/>
    <mergeCell ref="K49:L49"/>
    <mergeCell ref="D50:F50"/>
    <mergeCell ref="I50:J50"/>
    <mergeCell ref="K50:L50"/>
    <mergeCell ref="D51:F51"/>
    <mergeCell ref="I51:J51"/>
    <mergeCell ref="K51:L51"/>
    <mergeCell ref="D52:F52"/>
    <mergeCell ref="I52:J52"/>
    <mergeCell ref="K52:L52"/>
    <mergeCell ref="D53:F53"/>
    <mergeCell ref="I53:J53"/>
    <mergeCell ref="K53:L53"/>
    <mergeCell ref="A54:H54"/>
    <mergeCell ref="I54:J54"/>
    <mergeCell ref="K54:L54"/>
    <mergeCell ref="M54:N54"/>
    <mergeCell ref="A55:N55"/>
    <mergeCell ref="A12:A13"/>
    <mergeCell ref="A14:A53"/>
    <mergeCell ref="B15:B30"/>
    <mergeCell ref="B32:B51"/>
    <mergeCell ref="B52:B53"/>
    <mergeCell ref="C15:C19"/>
    <mergeCell ref="C20:C24"/>
    <mergeCell ref="C25:C30"/>
    <mergeCell ref="C32:C36"/>
    <mergeCell ref="C37:C41"/>
    <mergeCell ref="C42:C46"/>
    <mergeCell ref="C47:C51"/>
    <mergeCell ref="C52:C53"/>
    <mergeCell ref="A56:N62"/>
    <mergeCell ref="A7:B11"/>
  </mergeCells>
  <printOptions horizontalCentered="1"/>
  <pageMargins left="0.747916666666667" right="0.747916666666667" top="0.275" bottom="0.275" header="0.156944444444444" footer="0.27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R62"/>
  <sheetViews>
    <sheetView topLeftCell="A25" workbookViewId="0">
      <selection activeCell="B31" sqref="$A14:$XFD53"/>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106</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201.0484</v>
      </c>
      <c r="F8" s="7">
        <f>SUM(F9:G11)</f>
        <v>201.0484</v>
      </c>
      <c r="G8" s="7"/>
      <c r="H8" s="7">
        <f>SUM(H9:I11)</f>
        <v>201.0484</v>
      </c>
      <c r="I8" s="7"/>
      <c r="J8" s="5">
        <v>10</v>
      </c>
      <c r="K8" s="5"/>
      <c r="L8" s="26">
        <f>IF(F8&gt;0,H8/F8,"")</f>
        <v>1</v>
      </c>
      <c r="M8" s="26"/>
      <c r="N8" s="7">
        <f>ROUND(J8*L8,0)</f>
        <v>10</v>
      </c>
    </row>
    <row r="9" ht="15" customHeight="1" spans="1:14">
      <c r="A9" s="9"/>
      <c r="B9" s="9"/>
      <c r="C9" s="5" t="s">
        <v>20</v>
      </c>
      <c r="D9" s="5"/>
      <c r="E9" s="7">
        <v>201.0484</v>
      </c>
      <c r="F9" s="7">
        <v>201.0484</v>
      </c>
      <c r="G9" s="7"/>
      <c r="H9" s="7">
        <v>201.0484</v>
      </c>
      <c r="I9" s="7"/>
      <c r="J9" s="7" t="s">
        <v>21</v>
      </c>
      <c r="K9" s="7"/>
      <c r="L9" s="26">
        <f>IF(F9&gt;0,H9/F9,"")</f>
        <v>1</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75" customHeight="1" spans="1:14">
      <c r="A13" s="5"/>
      <c r="B13" s="7" t="s">
        <v>107</v>
      </c>
      <c r="C13" s="7"/>
      <c r="D13" s="7"/>
      <c r="E13" s="7"/>
      <c r="F13" s="7"/>
      <c r="G13" s="7"/>
      <c r="H13" s="7" t="s">
        <v>107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8">
      <c r="A15" s="14"/>
      <c r="B15" s="5" t="s">
        <v>35</v>
      </c>
      <c r="C15" s="5" t="s">
        <v>36</v>
      </c>
      <c r="D15" s="16" t="s">
        <v>108</v>
      </c>
      <c r="E15" s="16"/>
      <c r="F15" s="16"/>
      <c r="G15" s="7" t="s">
        <v>109</v>
      </c>
      <c r="H15" s="7" t="s">
        <v>109</v>
      </c>
      <c r="I15" s="7">
        <v>2</v>
      </c>
      <c r="J15" s="7"/>
      <c r="K15" s="7">
        <v>2</v>
      </c>
      <c r="L15" s="7"/>
      <c r="M15" s="7"/>
      <c r="N15" s="7"/>
      <c r="Q15" s="42"/>
      <c r="R15" s="46"/>
    </row>
    <row r="16" ht="14.25" customHeight="1" spans="1:18">
      <c r="A16" s="14"/>
      <c r="B16" s="5"/>
      <c r="C16" s="5"/>
      <c r="D16" s="16" t="s">
        <v>110</v>
      </c>
      <c r="E16" s="16"/>
      <c r="F16" s="16"/>
      <c r="G16" s="7" t="s">
        <v>111</v>
      </c>
      <c r="H16" s="7" t="s">
        <v>111</v>
      </c>
      <c r="I16" s="7">
        <v>2</v>
      </c>
      <c r="J16" s="7"/>
      <c r="K16" s="7">
        <v>2</v>
      </c>
      <c r="L16" s="7"/>
      <c r="M16" s="7"/>
      <c r="N16" s="7"/>
      <c r="Q16" s="42"/>
      <c r="R16" s="46"/>
    </row>
    <row r="17" ht="14.25" customHeight="1" spans="1:18">
      <c r="A17" s="14"/>
      <c r="B17" s="5"/>
      <c r="C17" s="5"/>
      <c r="D17" s="16" t="s">
        <v>112</v>
      </c>
      <c r="E17" s="16"/>
      <c r="F17" s="16"/>
      <c r="G17" s="7" t="s">
        <v>113</v>
      </c>
      <c r="H17" s="7" t="s">
        <v>113</v>
      </c>
      <c r="I17" s="7">
        <v>2</v>
      </c>
      <c r="J17" s="7"/>
      <c r="K17" s="7">
        <v>2</v>
      </c>
      <c r="L17" s="7"/>
      <c r="M17" s="7"/>
      <c r="N17" s="7"/>
      <c r="Q17" s="42"/>
      <c r="R17" s="46"/>
    </row>
    <row r="18" ht="14.25" customHeight="1" spans="1:18">
      <c r="A18" s="14"/>
      <c r="B18" s="5"/>
      <c r="C18" s="5"/>
      <c r="D18" s="16" t="s">
        <v>114</v>
      </c>
      <c r="E18" s="16"/>
      <c r="F18" s="16"/>
      <c r="G18" s="7" t="s">
        <v>115</v>
      </c>
      <c r="H18" s="7" t="s">
        <v>115</v>
      </c>
      <c r="I18" s="7">
        <v>2</v>
      </c>
      <c r="J18" s="7"/>
      <c r="K18" s="7">
        <v>2</v>
      </c>
      <c r="L18" s="7"/>
      <c r="M18" s="7"/>
      <c r="N18" s="7"/>
      <c r="Q18" s="42"/>
      <c r="R18" s="46"/>
    </row>
    <row r="19" ht="15" customHeight="1" spans="1:18">
      <c r="A19" s="14"/>
      <c r="B19" s="5"/>
      <c r="C19" s="5"/>
      <c r="D19" s="16" t="s">
        <v>116</v>
      </c>
      <c r="E19" s="16"/>
      <c r="F19" s="16"/>
      <c r="G19" s="7" t="s">
        <v>117</v>
      </c>
      <c r="H19" s="7" t="s">
        <v>117</v>
      </c>
      <c r="I19" s="7">
        <v>2</v>
      </c>
      <c r="J19" s="7"/>
      <c r="K19" s="7">
        <v>2</v>
      </c>
      <c r="L19" s="7"/>
      <c r="M19" s="7"/>
      <c r="N19" s="7"/>
      <c r="Q19" s="42"/>
      <c r="R19" s="46"/>
    </row>
    <row r="20" ht="15" customHeight="1" spans="1:18">
      <c r="A20" s="14"/>
      <c r="B20" s="5"/>
      <c r="C20" s="5" t="s">
        <v>47</v>
      </c>
      <c r="D20" s="16" t="s">
        <v>118</v>
      </c>
      <c r="E20" s="16"/>
      <c r="F20" s="16"/>
      <c r="G20" s="7" t="s">
        <v>119</v>
      </c>
      <c r="H20" s="7" t="s">
        <v>119</v>
      </c>
      <c r="I20" s="7">
        <v>2</v>
      </c>
      <c r="J20" s="7"/>
      <c r="K20" s="7">
        <v>2</v>
      </c>
      <c r="L20" s="7"/>
      <c r="M20" s="7"/>
      <c r="N20" s="7"/>
      <c r="Q20" s="42"/>
      <c r="R20" s="46"/>
    </row>
    <row r="21" ht="15" customHeight="1" spans="1:18">
      <c r="A21" s="14"/>
      <c r="B21" s="5"/>
      <c r="C21" s="5"/>
      <c r="D21" s="16" t="s">
        <v>120</v>
      </c>
      <c r="E21" s="16"/>
      <c r="F21" s="16"/>
      <c r="G21" s="7" t="s">
        <v>119</v>
      </c>
      <c r="H21" s="7" t="s">
        <v>119</v>
      </c>
      <c r="I21" s="7">
        <v>2</v>
      </c>
      <c r="J21" s="7"/>
      <c r="K21" s="7">
        <v>2</v>
      </c>
      <c r="L21" s="7"/>
      <c r="M21" s="7"/>
      <c r="N21" s="7"/>
      <c r="Q21" s="42"/>
      <c r="R21" s="46"/>
    </row>
    <row r="22" ht="15" customHeight="1" spans="1:18">
      <c r="A22" s="14"/>
      <c r="B22" s="5"/>
      <c r="C22" s="5"/>
      <c r="D22" s="16" t="s">
        <v>121</v>
      </c>
      <c r="E22" s="16"/>
      <c r="F22" s="16"/>
      <c r="G22" s="7" t="s">
        <v>122</v>
      </c>
      <c r="H22" s="7" t="s">
        <v>122</v>
      </c>
      <c r="I22" s="7">
        <v>2</v>
      </c>
      <c r="J22" s="7"/>
      <c r="K22" s="7">
        <v>2</v>
      </c>
      <c r="L22" s="7"/>
      <c r="M22" s="7"/>
      <c r="N22" s="7"/>
      <c r="Q22" s="42"/>
      <c r="R22" s="46"/>
    </row>
    <row r="23" ht="15" customHeight="1" spans="1:18">
      <c r="A23" s="14"/>
      <c r="B23" s="5"/>
      <c r="C23" s="5"/>
      <c r="D23" s="16" t="s">
        <v>123</v>
      </c>
      <c r="E23" s="16"/>
      <c r="F23" s="16"/>
      <c r="G23" s="7" t="s">
        <v>124</v>
      </c>
      <c r="H23" s="7" t="s">
        <v>124</v>
      </c>
      <c r="I23" s="7">
        <v>1</v>
      </c>
      <c r="J23" s="7"/>
      <c r="K23" s="7">
        <v>1</v>
      </c>
      <c r="L23" s="7"/>
      <c r="M23" s="7"/>
      <c r="N23" s="7"/>
      <c r="Q23" s="42"/>
      <c r="R23" s="46"/>
    </row>
    <row r="24" ht="15" customHeight="1" spans="1:18">
      <c r="A24" s="14"/>
      <c r="B24" s="5"/>
      <c r="C24" s="5"/>
      <c r="D24" s="16" t="s">
        <v>125</v>
      </c>
      <c r="E24" s="16"/>
      <c r="F24" s="16"/>
      <c r="G24" s="7" t="s">
        <v>126</v>
      </c>
      <c r="H24" s="7" t="s">
        <v>126</v>
      </c>
      <c r="I24" s="7">
        <v>1</v>
      </c>
      <c r="J24" s="7"/>
      <c r="K24" s="7">
        <v>1</v>
      </c>
      <c r="L24" s="7"/>
      <c r="M24" s="7"/>
      <c r="N24" s="7"/>
      <c r="Q24" s="42"/>
      <c r="R24" s="46"/>
    </row>
    <row r="25" ht="15" customHeight="1" spans="1:18">
      <c r="A25" s="14"/>
      <c r="B25" s="5"/>
      <c r="C25" s="5" t="s">
        <v>58</v>
      </c>
      <c r="D25" s="16" t="s">
        <v>127</v>
      </c>
      <c r="E25" s="16"/>
      <c r="F25" s="16"/>
      <c r="G25" s="7" t="s">
        <v>60</v>
      </c>
      <c r="H25" s="7" t="s">
        <v>60</v>
      </c>
      <c r="I25" s="7">
        <v>2</v>
      </c>
      <c r="J25" s="7"/>
      <c r="K25" s="7">
        <v>2</v>
      </c>
      <c r="L25" s="7"/>
      <c r="M25" s="27"/>
      <c r="N25" s="31"/>
      <c r="Q25" s="42"/>
      <c r="R25" s="46"/>
    </row>
    <row r="26" ht="15" customHeight="1" spans="1:18">
      <c r="A26" s="14"/>
      <c r="B26" s="5"/>
      <c r="C26" s="5"/>
      <c r="D26" s="16" t="s">
        <v>128</v>
      </c>
      <c r="E26" s="16"/>
      <c r="F26" s="16"/>
      <c r="G26" s="7" t="s">
        <v>60</v>
      </c>
      <c r="H26" s="7" t="s">
        <v>60</v>
      </c>
      <c r="I26" s="7">
        <v>2</v>
      </c>
      <c r="J26" s="7"/>
      <c r="K26" s="7">
        <v>2</v>
      </c>
      <c r="L26" s="7"/>
      <c r="M26" s="27"/>
      <c r="N26" s="31"/>
      <c r="Q26" s="42"/>
      <c r="R26" s="46"/>
    </row>
    <row r="27" ht="15" customHeight="1" spans="1:18">
      <c r="A27" s="14"/>
      <c r="B27" s="5"/>
      <c r="C27" s="5"/>
      <c r="D27" s="16" t="s">
        <v>129</v>
      </c>
      <c r="E27" s="16"/>
      <c r="F27" s="16"/>
      <c r="G27" s="7" t="s">
        <v>60</v>
      </c>
      <c r="H27" s="7" t="s">
        <v>60</v>
      </c>
      <c r="I27" s="7">
        <v>2</v>
      </c>
      <c r="J27" s="7"/>
      <c r="K27" s="7">
        <v>2</v>
      </c>
      <c r="L27" s="7"/>
      <c r="M27" s="7"/>
      <c r="N27" s="7"/>
      <c r="Q27" s="42"/>
      <c r="R27" s="46"/>
    </row>
    <row r="28" ht="15" customHeight="1" spans="1:18">
      <c r="A28" s="14"/>
      <c r="B28" s="5"/>
      <c r="C28" s="5"/>
      <c r="D28" s="16" t="s">
        <v>130</v>
      </c>
      <c r="E28" s="16"/>
      <c r="F28" s="16"/>
      <c r="G28" s="7" t="s">
        <v>60</v>
      </c>
      <c r="H28" s="7" t="s">
        <v>60</v>
      </c>
      <c r="I28" s="7">
        <v>2</v>
      </c>
      <c r="J28" s="7"/>
      <c r="K28" s="7">
        <v>2</v>
      </c>
      <c r="L28" s="7"/>
      <c r="M28" s="7"/>
      <c r="N28" s="7"/>
      <c r="Q28" s="42"/>
      <c r="R28" s="46"/>
    </row>
    <row r="29" ht="15" customHeight="1" spans="1:18">
      <c r="A29" s="14"/>
      <c r="B29" s="5"/>
      <c r="C29" s="5"/>
      <c r="D29" s="16" t="s">
        <v>131</v>
      </c>
      <c r="E29" s="16"/>
      <c r="F29" s="16"/>
      <c r="G29" s="7" t="s">
        <v>60</v>
      </c>
      <c r="H29" s="7" t="s">
        <v>60</v>
      </c>
      <c r="I29" s="7">
        <v>2</v>
      </c>
      <c r="J29" s="7"/>
      <c r="K29" s="7">
        <v>2</v>
      </c>
      <c r="L29" s="7"/>
      <c r="M29" s="7"/>
      <c r="N29" s="7"/>
      <c r="Q29" s="42"/>
      <c r="R29" s="46"/>
    </row>
    <row r="30" ht="15" customHeight="1" spans="1:18">
      <c r="A30" s="14"/>
      <c r="B30" s="5"/>
      <c r="C30" s="5"/>
      <c r="D30" s="16" t="s">
        <v>132</v>
      </c>
      <c r="E30" s="16"/>
      <c r="F30" s="16"/>
      <c r="G30" s="7">
        <v>1</v>
      </c>
      <c r="H30" s="7">
        <v>1</v>
      </c>
      <c r="I30" s="7">
        <v>2</v>
      </c>
      <c r="J30" s="7"/>
      <c r="K30" s="7">
        <v>2</v>
      </c>
      <c r="L30" s="7"/>
      <c r="M30" s="7"/>
      <c r="N30" s="7"/>
      <c r="Q30" s="42"/>
      <c r="R30" s="46"/>
    </row>
    <row r="31" ht="22.5" spans="1:14">
      <c r="A31" s="14"/>
      <c r="B31" s="13" t="s">
        <v>68</v>
      </c>
      <c r="C31" s="17" t="s">
        <v>69</v>
      </c>
      <c r="D31" s="16" t="s">
        <v>133</v>
      </c>
      <c r="E31" s="16"/>
      <c r="F31" s="16"/>
      <c r="G31" s="7" t="s">
        <v>134</v>
      </c>
      <c r="H31" s="7" t="s">
        <v>135</v>
      </c>
      <c r="I31" s="7">
        <v>10</v>
      </c>
      <c r="J31" s="7"/>
      <c r="K31" s="7">
        <v>10</v>
      </c>
      <c r="L31" s="7"/>
      <c r="M31" s="29"/>
      <c r="N31" s="30"/>
    </row>
    <row r="32" ht="15" customHeight="1" spans="1:14">
      <c r="A32" s="14"/>
      <c r="B32" s="5" t="s">
        <v>73</v>
      </c>
      <c r="C32" s="17" t="s">
        <v>74</v>
      </c>
      <c r="D32" s="16" t="s">
        <v>75</v>
      </c>
      <c r="E32" s="16"/>
      <c r="F32" s="16"/>
      <c r="G32" s="7" t="s">
        <v>52</v>
      </c>
      <c r="H32" s="7" t="s">
        <v>76</v>
      </c>
      <c r="I32" s="7">
        <v>1</v>
      </c>
      <c r="J32" s="7"/>
      <c r="K32" s="7">
        <v>1</v>
      </c>
      <c r="L32" s="7"/>
      <c r="M32" s="27"/>
      <c r="N32" s="31"/>
    </row>
    <row r="33" ht="15" customHeight="1" spans="1:14">
      <c r="A33" s="14"/>
      <c r="B33" s="5"/>
      <c r="C33" s="39"/>
      <c r="D33" s="16" t="s">
        <v>77</v>
      </c>
      <c r="E33" s="16"/>
      <c r="F33" s="16"/>
      <c r="G33" s="7" t="s">
        <v>52</v>
      </c>
      <c r="H33" s="7" t="s">
        <v>76</v>
      </c>
      <c r="I33" s="7">
        <v>1</v>
      </c>
      <c r="J33" s="7"/>
      <c r="K33" s="7">
        <v>1</v>
      </c>
      <c r="L33" s="7"/>
      <c r="M33" s="27"/>
      <c r="N33" s="31"/>
    </row>
    <row r="34" ht="15" customHeight="1" spans="1:14">
      <c r="A34" s="14"/>
      <c r="B34" s="5"/>
      <c r="C34" s="39"/>
      <c r="D34" s="16" t="s">
        <v>78</v>
      </c>
      <c r="E34" s="16"/>
      <c r="F34" s="16"/>
      <c r="G34" s="7" t="s">
        <v>52</v>
      </c>
      <c r="H34" s="7" t="s">
        <v>76</v>
      </c>
      <c r="I34" s="7">
        <v>1</v>
      </c>
      <c r="J34" s="7"/>
      <c r="K34" s="7">
        <v>1</v>
      </c>
      <c r="L34" s="7"/>
      <c r="M34" s="7"/>
      <c r="N34" s="7"/>
    </row>
    <row r="35" ht="15" customHeight="1" spans="1:14">
      <c r="A35" s="14"/>
      <c r="B35" s="5"/>
      <c r="C35" s="39"/>
      <c r="D35" s="16" t="s">
        <v>79</v>
      </c>
      <c r="E35" s="16"/>
      <c r="F35" s="16"/>
      <c r="G35" s="7" t="s">
        <v>52</v>
      </c>
      <c r="H35" s="7" t="s">
        <v>76</v>
      </c>
      <c r="I35" s="7">
        <v>1</v>
      </c>
      <c r="J35" s="7"/>
      <c r="K35" s="7">
        <v>1</v>
      </c>
      <c r="L35" s="7"/>
      <c r="M35" s="7"/>
      <c r="N35" s="7"/>
    </row>
    <row r="36" ht="15" customHeight="1" spans="1:14">
      <c r="A36" s="14"/>
      <c r="B36" s="5"/>
      <c r="C36" s="40"/>
      <c r="D36" s="16" t="s">
        <v>80</v>
      </c>
      <c r="E36" s="16"/>
      <c r="F36" s="16"/>
      <c r="G36" s="7" t="s">
        <v>52</v>
      </c>
      <c r="H36" s="7" t="s">
        <v>76</v>
      </c>
      <c r="I36" s="7">
        <v>1</v>
      </c>
      <c r="J36" s="7"/>
      <c r="K36" s="7">
        <v>1</v>
      </c>
      <c r="L36" s="7"/>
      <c r="M36" s="27"/>
      <c r="N36" s="31"/>
    </row>
    <row r="37" ht="15" customHeight="1" spans="1:14">
      <c r="A37" s="14"/>
      <c r="B37" s="5"/>
      <c r="C37" s="17" t="s">
        <v>81</v>
      </c>
      <c r="D37" s="16" t="s">
        <v>82</v>
      </c>
      <c r="E37" s="16"/>
      <c r="F37" s="16"/>
      <c r="G37" s="7" t="s">
        <v>52</v>
      </c>
      <c r="H37" s="7" t="s">
        <v>76</v>
      </c>
      <c r="I37" s="7">
        <v>1</v>
      </c>
      <c r="J37" s="7"/>
      <c r="K37" s="7">
        <v>1</v>
      </c>
      <c r="L37" s="7"/>
      <c r="M37" s="27"/>
      <c r="N37" s="31"/>
    </row>
    <row r="38" ht="15" customHeight="1" spans="1:14">
      <c r="A38" s="14"/>
      <c r="B38" s="5"/>
      <c r="C38" s="41"/>
      <c r="D38" s="16" t="s">
        <v>83</v>
      </c>
      <c r="E38" s="16"/>
      <c r="F38" s="16"/>
      <c r="G38" s="7" t="s">
        <v>52</v>
      </c>
      <c r="H38" s="7" t="s">
        <v>76</v>
      </c>
      <c r="I38" s="7">
        <v>1</v>
      </c>
      <c r="J38" s="7"/>
      <c r="K38" s="7">
        <v>1</v>
      </c>
      <c r="L38" s="7"/>
      <c r="M38" s="7"/>
      <c r="N38" s="7"/>
    </row>
    <row r="39" ht="15" customHeight="1" spans="1:14">
      <c r="A39" s="14"/>
      <c r="B39" s="5"/>
      <c r="C39" s="41"/>
      <c r="D39" s="16" t="s">
        <v>84</v>
      </c>
      <c r="E39" s="16"/>
      <c r="F39" s="16"/>
      <c r="G39" s="7" t="s">
        <v>52</v>
      </c>
      <c r="H39" s="7" t="s">
        <v>76</v>
      </c>
      <c r="I39" s="7">
        <v>1</v>
      </c>
      <c r="J39" s="7"/>
      <c r="K39" s="7">
        <v>1</v>
      </c>
      <c r="L39" s="7"/>
      <c r="M39" s="7"/>
      <c r="N39" s="7"/>
    </row>
    <row r="40" ht="15" customHeight="1" spans="1:14">
      <c r="A40" s="14"/>
      <c r="B40" s="5"/>
      <c r="C40" s="39"/>
      <c r="D40" s="16" t="s">
        <v>85</v>
      </c>
      <c r="E40" s="16"/>
      <c r="F40" s="16"/>
      <c r="G40" s="7" t="s">
        <v>52</v>
      </c>
      <c r="H40" s="7" t="s">
        <v>76</v>
      </c>
      <c r="I40" s="7">
        <v>1</v>
      </c>
      <c r="J40" s="7"/>
      <c r="K40" s="7">
        <v>1</v>
      </c>
      <c r="L40" s="7"/>
      <c r="M40" s="27"/>
      <c r="N40" s="31"/>
    </row>
    <row r="41" ht="15" customHeight="1" spans="1:14">
      <c r="A41" s="14"/>
      <c r="B41" s="5"/>
      <c r="C41" s="40"/>
      <c r="D41" s="16" t="s">
        <v>86</v>
      </c>
      <c r="E41" s="16"/>
      <c r="F41" s="16"/>
      <c r="G41" s="7" t="s">
        <v>52</v>
      </c>
      <c r="H41" s="7" t="s">
        <v>76</v>
      </c>
      <c r="I41" s="7">
        <v>1</v>
      </c>
      <c r="J41" s="7"/>
      <c r="K41" s="7">
        <v>1</v>
      </c>
      <c r="L41" s="7"/>
      <c r="M41" s="27"/>
      <c r="N41" s="31"/>
    </row>
    <row r="42" ht="15" customHeight="1" spans="1:14">
      <c r="A42" s="14"/>
      <c r="B42" s="5"/>
      <c r="C42" s="17" t="s">
        <v>87</v>
      </c>
      <c r="D42" s="16" t="s">
        <v>88</v>
      </c>
      <c r="E42" s="16"/>
      <c r="F42" s="16"/>
      <c r="G42" s="7" t="s">
        <v>52</v>
      </c>
      <c r="H42" s="7" t="s">
        <v>76</v>
      </c>
      <c r="I42" s="7">
        <v>1</v>
      </c>
      <c r="J42" s="7"/>
      <c r="K42" s="7">
        <v>1</v>
      </c>
      <c r="L42" s="7"/>
      <c r="M42" s="27"/>
      <c r="N42" s="31"/>
    </row>
    <row r="43" ht="15" customHeight="1" spans="1:14">
      <c r="A43" s="14"/>
      <c r="B43" s="5"/>
      <c r="C43" s="41"/>
      <c r="D43" s="16" t="s">
        <v>89</v>
      </c>
      <c r="E43" s="16"/>
      <c r="F43" s="16"/>
      <c r="G43" s="7" t="s">
        <v>52</v>
      </c>
      <c r="H43" s="7" t="s">
        <v>76</v>
      </c>
      <c r="I43" s="7">
        <v>1</v>
      </c>
      <c r="J43" s="7"/>
      <c r="K43" s="7">
        <v>1</v>
      </c>
      <c r="L43" s="7"/>
      <c r="M43" s="7"/>
      <c r="N43" s="7"/>
    </row>
    <row r="44" ht="15" customHeight="1" spans="1:14">
      <c r="A44" s="14"/>
      <c r="B44" s="5"/>
      <c r="C44" s="41"/>
      <c r="D44" s="16" t="s">
        <v>90</v>
      </c>
      <c r="E44" s="16"/>
      <c r="F44" s="16"/>
      <c r="G44" s="7" t="s">
        <v>52</v>
      </c>
      <c r="H44" s="7" t="s">
        <v>76</v>
      </c>
      <c r="I44" s="7">
        <v>1</v>
      </c>
      <c r="J44" s="7"/>
      <c r="K44" s="7">
        <v>1</v>
      </c>
      <c r="L44" s="7"/>
      <c r="M44" s="7"/>
      <c r="N44" s="7"/>
    </row>
    <row r="45" ht="15" customHeight="1" spans="1:14">
      <c r="A45" s="14"/>
      <c r="B45" s="5"/>
      <c r="C45" s="39"/>
      <c r="D45" s="16" t="s">
        <v>91</v>
      </c>
      <c r="E45" s="16"/>
      <c r="F45" s="16"/>
      <c r="G45" s="7" t="s">
        <v>52</v>
      </c>
      <c r="H45" s="7" t="s">
        <v>76</v>
      </c>
      <c r="I45" s="7">
        <v>1</v>
      </c>
      <c r="J45" s="7"/>
      <c r="K45" s="7">
        <v>1</v>
      </c>
      <c r="L45" s="7"/>
      <c r="M45" s="27"/>
      <c r="N45" s="31"/>
    </row>
    <row r="46" ht="15" customHeight="1" spans="1:14">
      <c r="A46" s="14"/>
      <c r="B46" s="5"/>
      <c r="C46" s="40"/>
      <c r="D46" s="16" t="s">
        <v>92</v>
      </c>
      <c r="E46" s="16"/>
      <c r="F46" s="16"/>
      <c r="G46" s="7" t="s">
        <v>52</v>
      </c>
      <c r="H46" s="7" t="s">
        <v>76</v>
      </c>
      <c r="I46" s="7">
        <v>1</v>
      </c>
      <c r="J46" s="7"/>
      <c r="K46" s="7">
        <v>1</v>
      </c>
      <c r="L46" s="7"/>
      <c r="M46" s="27"/>
      <c r="N46" s="31"/>
    </row>
    <row r="47" ht="15" customHeight="1" spans="1:14">
      <c r="A47" s="14"/>
      <c r="B47" s="5"/>
      <c r="C47" s="5" t="s">
        <v>93</v>
      </c>
      <c r="D47" s="16" t="s">
        <v>94</v>
      </c>
      <c r="E47" s="16"/>
      <c r="F47" s="16"/>
      <c r="G47" s="7" t="s">
        <v>52</v>
      </c>
      <c r="H47" s="7" t="s">
        <v>76</v>
      </c>
      <c r="I47" s="7">
        <v>1</v>
      </c>
      <c r="J47" s="7"/>
      <c r="K47" s="7">
        <v>1</v>
      </c>
      <c r="L47" s="7"/>
      <c r="M47" s="27"/>
      <c r="N47" s="31"/>
    </row>
    <row r="48" ht="15" customHeight="1" spans="1:14">
      <c r="A48" s="14"/>
      <c r="B48" s="5"/>
      <c r="C48" s="5"/>
      <c r="D48" s="16" t="s">
        <v>95</v>
      </c>
      <c r="E48" s="16"/>
      <c r="F48" s="16"/>
      <c r="G48" s="7" t="s">
        <v>52</v>
      </c>
      <c r="H48" s="7" t="s">
        <v>76</v>
      </c>
      <c r="I48" s="7">
        <v>1</v>
      </c>
      <c r="J48" s="7"/>
      <c r="K48" s="7">
        <v>1</v>
      </c>
      <c r="L48" s="7"/>
      <c r="M48" s="7"/>
      <c r="N48" s="7"/>
    </row>
    <row r="49" ht="15" customHeight="1" spans="1:14">
      <c r="A49" s="14"/>
      <c r="B49" s="5"/>
      <c r="C49" s="5"/>
      <c r="D49" s="16" t="s">
        <v>96</v>
      </c>
      <c r="E49" s="16"/>
      <c r="F49" s="16"/>
      <c r="G49" s="7" t="s">
        <v>52</v>
      </c>
      <c r="H49" s="7" t="s">
        <v>76</v>
      </c>
      <c r="I49" s="7">
        <v>1</v>
      </c>
      <c r="J49" s="7"/>
      <c r="K49" s="7">
        <v>1</v>
      </c>
      <c r="L49" s="7"/>
      <c r="M49" s="7"/>
      <c r="N49" s="7"/>
    </row>
    <row r="50" ht="15" customHeight="1" spans="1:14">
      <c r="A50" s="14"/>
      <c r="B50" s="5"/>
      <c r="C50" s="5"/>
      <c r="D50" s="16" t="s">
        <v>97</v>
      </c>
      <c r="E50" s="16"/>
      <c r="F50" s="16"/>
      <c r="G50" s="7" t="s">
        <v>52</v>
      </c>
      <c r="H50" s="7" t="s">
        <v>76</v>
      </c>
      <c r="I50" s="7">
        <v>1</v>
      </c>
      <c r="J50" s="7"/>
      <c r="K50" s="7">
        <v>1</v>
      </c>
      <c r="L50" s="7"/>
      <c r="M50" s="27"/>
      <c r="N50" s="31"/>
    </row>
    <row r="51" ht="15" customHeight="1" spans="1:14">
      <c r="A51" s="14"/>
      <c r="B51" s="5"/>
      <c r="C51" s="5"/>
      <c r="D51" s="16" t="s">
        <v>98</v>
      </c>
      <c r="E51" s="16"/>
      <c r="F51" s="16"/>
      <c r="G51" s="7" t="s">
        <v>52</v>
      </c>
      <c r="H51" s="7" t="s">
        <v>76</v>
      </c>
      <c r="I51" s="7">
        <v>1</v>
      </c>
      <c r="J51" s="7"/>
      <c r="K51" s="7">
        <v>1</v>
      </c>
      <c r="L51" s="7"/>
      <c r="M51" s="27"/>
      <c r="N51" s="31"/>
    </row>
    <row r="52" customHeight="1" spans="1:14">
      <c r="A52" s="14"/>
      <c r="B52" s="17" t="s">
        <v>99</v>
      </c>
      <c r="C52" s="5" t="s">
        <v>100</v>
      </c>
      <c r="D52" s="15" t="s">
        <v>101</v>
      </c>
      <c r="E52" s="16"/>
      <c r="F52" s="16"/>
      <c r="G52" s="7">
        <v>0.95</v>
      </c>
      <c r="H52" s="7">
        <v>1</v>
      </c>
      <c r="I52" s="7">
        <v>20</v>
      </c>
      <c r="J52" s="7"/>
      <c r="K52" s="7">
        <v>20</v>
      </c>
      <c r="L52" s="7"/>
      <c r="M52" s="27"/>
      <c r="N52" s="31"/>
    </row>
    <row r="53" customHeight="1" spans="1:14">
      <c r="A53" s="14"/>
      <c r="B53" s="39"/>
      <c r="C53" s="5"/>
      <c r="D53" s="15" t="s">
        <v>102</v>
      </c>
      <c r="E53" s="16"/>
      <c r="F53" s="16"/>
      <c r="G53" s="7">
        <v>0.9</v>
      </c>
      <c r="H53" s="7">
        <v>1</v>
      </c>
      <c r="I53" s="7">
        <v>10</v>
      </c>
      <c r="J53" s="7"/>
      <c r="K53" s="7">
        <v>10</v>
      </c>
      <c r="L53" s="7"/>
      <c r="M53" s="27"/>
      <c r="N53" s="31"/>
    </row>
    <row r="54" ht="24.75" customHeight="1" spans="1:14">
      <c r="A54" s="20" t="s">
        <v>103</v>
      </c>
      <c r="B54" s="20"/>
      <c r="C54" s="20"/>
      <c r="D54" s="20"/>
      <c r="E54" s="20"/>
      <c r="F54" s="20"/>
      <c r="G54" s="20"/>
      <c r="H54" s="20"/>
      <c r="I54" s="20">
        <v>100</v>
      </c>
      <c r="J54" s="20"/>
      <c r="K54" s="32">
        <f>SUM(K15:L53)+$J$8</f>
        <v>100</v>
      </c>
      <c r="L54" s="32"/>
      <c r="M54" s="33"/>
      <c r="N54" s="33"/>
    </row>
    <row r="55" ht="31.5" customHeight="1" spans="1:14">
      <c r="A55" s="21" t="s">
        <v>104</v>
      </c>
      <c r="B55" s="22"/>
      <c r="C55" s="22"/>
      <c r="D55" s="22"/>
      <c r="E55" s="22"/>
      <c r="F55" s="22"/>
      <c r="G55" s="22"/>
      <c r="H55" s="22"/>
      <c r="I55" s="22"/>
      <c r="J55" s="22"/>
      <c r="K55" s="22"/>
      <c r="L55" s="22"/>
      <c r="M55" s="22"/>
      <c r="N55" s="22"/>
    </row>
    <row r="56" ht="54" customHeight="1" spans="1:14">
      <c r="A56" s="23" t="s">
        <v>105</v>
      </c>
      <c r="B56" s="24"/>
      <c r="C56" s="24"/>
      <c r="D56" s="24"/>
      <c r="E56" s="24"/>
      <c r="F56" s="24"/>
      <c r="G56" s="24"/>
      <c r="H56" s="24"/>
      <c r="I56" s="24"/>
      <c r="J56" s="24"/>
      <c r="K56" s="24"/>
      <c r="L56" s="24"/>
      <c r="M56" s="24"/>
      <c r="N56" s="24"/>
    </row>
    <row r="57" ht="42" customHeight="1" spans="1:14">
      <c r="A57" s="24"/>
      <c r="B57" s="24"/>
      <c r="C57" s="24"/>
      <c r="D57" s="24"/>
      <c r="E57" s="24"/>
      <c r="F57" s="24"/>
      <c r="G57" s="24"/>
      <c r="H57" s="24"/>
      <c r="I57" s="24"/>
      <c r="J57" s="24"/>
      <c r="K57" s="24"/>
      <c r="L57" s="24"/>
      <c r="M57" s="24"/>
      <c r="N57" s="24"/>
    </row>
    <row r="58" ht="50.25" customHeight="1" spans="1:14">
      <c r="A58" s="24"/>
      <c r="B58" s="24"/>
      <c r="C58" s="24"/>
      <c r="D58" s="24"/>
      <c r="E58" s="24"/>
      <c r="F58" s="24"/>
      <c r="G58" s="24"/>
      <c r="H58" s="24"/>
      <c r="I58" s="24"/>
      <c r="J58" s="24"/>
      <c r="K58" s="24"/>
      <c r="L58" s="24"/>
      <c r="M58" s="24"/>
      <c r="N58" s="24"/>
    </row>
    <row r="59" ht="45.75" customHeight="1" spans="1:14">
      <c r="A59" s="24"/>
      <c r="B59" s="24"/>
      <c r="C59" s="24"/>
      <c r="D59" s="24"/>
      <c r="E59" s="24"/>
      <c r="F59" s="24"/>
      <c r="G59" s="24"/>
      <c r="H59" s="24"/>
      <c r="I59" s="24"/>
      <c r="J59" s="24"/>
      <c r="K59" s="24"/>
      <c r="L59" s="24"/>
      <c r="M59" s="24"/>
      <c r="N59" s="24"/>
    </row>
    <row r="60" ht="27" customHeight="1" spans="1:14">
      <c r="A60" s="24"/>
      <c r="B60" s="24"/>
      <c r="C60" s="24"/>
      <c r="D60" s="24"/>
      <c r="E60" s="24"/>
      <c r="F60" s="24"/>
      <c r="G60" s="24"/>
      <c r="H60" s="24"/>
      <c r="I60" s="24"/>
      <c r="J60" s="24"/>
      <c r="K60" s="24"/>
      <c r="L60" s="24"/>
      <c r="M60" s="24"/>
      <c r="N60" s="24"/>
    </row>
    <row r="61" ht="27" customHeight="1" spans="1:14">
      <c r="A61" s="24"/>
      <c r="B61" s="24"/>
      <c r="C61" s="24"/>
      <c r="D61" s="24"/>
      <c r="E61" s="24"/>
      <c r="F61" s="24"/>
      <c r="G61" s="24"/>
      <c r="H61" s="24"/>
      <c r="I61" s="24"/>
      <c r="J61" s="24"/>
      <c r="K61" s="24"/>
      <c r="L61" s="24"/>
      <c r="M61" s="24"/>
      <c r="N61" s="24"/>
    </row>
    <row r="62" ht="33" customHeight="1" spans="1:14">
      <c r="A62" s="24"/>
      <c r="B62" s="24"/>
      <c r="C62" s="24"/>
      <c r="D62" s="24"/>
      <c r="E62" s="24"/>
      <c r="F62" s="24"/>
      <c r="G62" s="24"/>
      <c r="H62" s="24"/>
      <c r="I62" s="24"/>
      <c r="J62" s="24"/>
      <c r="K62" s="24"/>
      <c r="L62" s="24"/>
      <c r="M62" s="24"/>
      <c r="N62" s="24"/>
    </row>
  </sheetData>
  <mergeCells count="19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M30:N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D39:F39"/>
    <mergeCell ref="I39:J39"/>
    <mergeCell ref="K39:L39"/>
    <mergeCell ref="D40:F40"/>
    <mergeCell ref="I40:J40"/>
    <mergeCell ref="K40:L40"/>
    <mergeCell ref="D41:F41"/>
    <mergeCell ref="I41:J41"/>
    <mergeCell ref="K41:L41"/>
    <mergeCell ref="D42:F42"/>
    <mergeCell ref="I42:J42"/>
    <mergeCell ref="K42:L42"/>
    <mergeCell ref="D43:F43"/>
    <mergeCell ref="I43:J43"/>
    <mergeCell ref="K43:L43"/>
    <mergeCell ref="D44:F44"/>
    <mergeCell ref="I44:J44"/>
    <mergeCell ref="K44:L44"/>
    <mergeCell ref="D45:F45"/>
    <mergeCell ref="I45:J45"/>
    <mergeCell ref="K45:L45"/>
    <mergeCell ref="D46:F46"/>
    <mergeCell ref="I46:J46"/>
    <mergeCell ref="K46:L46"/>
    <mergeCell ref="D47:F47"/>
    <mergeCell ref="I47:J47"/>
    <mergeCell ref="K47:L47"/>
    <mergeCell ref="D48:F48"/>
    <mergeCell ref="I48:J48"/>
    <mergeCell ref="K48:L48"/>
    <mergeCell ref="D49:F49"/>
    <mergeCell ref="I49:J49"/>
    <mergeCell ref="K49:L49"/>
    <mergeCell ref="D50:F50"/>
    <mergeCell ref="I50:J50"/>
    <mergeCell ref="K50:L50"/>
    <mergeCell ref="D51:F51"/>
    <mergeCell ref="I51:J51"/>
    <mergeCell ref="K51:L51"/>
    <mergeCell ref="D52:F52"/>
    <mergeCell ref="I52:J52"/>
    <mergeCell ref="K52:L52"/>
    <mergeCell ref="D53:F53"/>
    <mergeCell ref="I53:J53"/>
    <mergeCell ref="K53:L53"/>
    <mergeCell ref="A54:H54"/>
    <mergeCell ref="I54:J54"/>
    <mergeCell ref="K54:L54"/>
    <mergeCell ref="M54:N54"/>
    <mergeCell ref="A55:N55"/>
    <mergeCell ref="A12:A13"/>
    <mergeCell ref="A14:A53"/>
    <mergeCell ref="B15:B30"/>
    <mergeCell ref="B32:B51"/>
    <mergeCell ref="B52:B53"/>
    <mergeCell ref="C15:C19"/>
    <mergeCell ref="C20:C24"/>
    <mergeCell ref="C25:C30"/>
    <mergeCell ref="C32:C36"/>
    <mergeCell ref="C37:C41"/>
    <mergeCell ref="C42:C46"/>
    <mergeCell ref="C47:C51"/>
    <mergeCell ref="C52:C53"/>
    <mergeCell ref="A7:B11"/>
    <mergeCell ref="A56:N62"/>
  </mergeCells>
  <printOptions horizontalCentered="1"/>
  <pageMargins left="0.747916666666667" right="0.747916666666667" top="0.275" bottom="0.275" header="0.156944444444444" footer="0.27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U52"/>
  <sheetViews>
    <sheetView workbookViewId="0">
      <selection activeCell="H10" sqref="H10:I10"/>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 min="19" max="19" width="28.12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136</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67.2875</v>
      </c>
      <c r="F8" s="7">
        <f>SUM(F9:G11)</f>
        <v>67.2875</v>
      </c>
      <c r="G8" s="7"/>
      <c r="H8" s="7">
        <f>SUM(H9:I11)</f>
        <v>60.6275</v>
      </c>
      <c r="I8" s="7"/>
      <c r="J8" s="5">
        <v>10</v>
      </c>
      <c r="K8" s="5"/>
      <c r="L8" s="26">
        <f>IF(F8&gt;0,H8/F8,"")</f>
        <v>0.901021735091956</v>
      </c>
      <c r="M8" s="26"/>
      <c r="N8" s="7">
        <f>ROUND(J8*L8,0)</f>
        <v>9</v>
      </c>
    </row>
    <row r="9" ht="15" customHeight="1" spans="1:14">
      <c r="A9" s="9"/>
      <c r="B9" s="9"/>
      <c r="C9" s="5" t="s">
        <v>20</v>
      </c>
      <c r="D9" s="5"/>
      <c r="E9" s="7">
        <v>67.2875</v>
      </c>
      <c r="F9" s="7">
        <v>67.2875</v>
      </c>
      <c r="G9" s="7"/>
      <c r="H9" s="7">
        <v>60.6275</v>
      </c>
      <c r="I9" s="7"/>
      <c r="J9" s="7" t="s">
        <v>21</v>
      </c>
      <c r="K9" s="7"/>
      <c r="L9" s="26">
        <f>IF(F9&gt;0,H9/F9,"")</f>
        <v>0.901021735091956</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9.75" customHeight="1" spans="1:14">
      <c r="A13" s="5"/>
      <c r="B13" s="7" t="s">
        <v>107</v>
      </c>
      <c r="C13" s="7"/>
      <c r="D13" s="7"/>
      <c r="E13" s="7"/>
      <c r="F13" s="7"/>
      <c r="G13" s="7"/>
      <c r="H13" s="7" t="s">
        <v>107</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21">
      <c r="A15" s="14"/>
      <c r="B15" s="5" t="s">
        <v>35</v>
      </c>
      <c r="C15" s="5" t="s">
        <v>36</v>
      </c>
      <c r="D15" s="16" t="s">
        <v>137</v>
      </c>
      <c r="E15" s="16"/>
      <c r="F15" s="16"/>
      <c r="G15" s="7" t="s">
        <v>138</v>
      </c>
      <c r="H15" s="7" t="s">
        <v>138</v>
      </c>
      <c r="I15" s="7">
        <v>3</v>
      </c>
      <c r="J15" s="7"/>
      <c r="K15" s="7">
        <v>3</v>
      </c>
      <c r="L15" s="7"/>
      <c r="M15" s="27"/>
      <c r="N15" s="31"/>
      <c r="Q15" s="42"/>
      <c r="R15" s="43"/>
      <c r="S15" s="34"/>
      <c r="T15" s="44"/>
      <c r="U15" s="45"/>
    </row>
    <row r="16" ht="14.25" customHeight="1" spans="1:21">
      <c r="A16" s="14"/>
      <c r="B16" s="5"/>
      <c r="C16" s="5"/>
      <c r="D16" s="36" t="s">
        <v>139</v>
      </c>
      <c r="E16" s="37"/>
      <c r="F16" s="38"/>
      <c r="G16" s="7" t="s">
        <v>138</v>
      </c>
      <c r="H16" s="7" t="s">
        <v>138</v>
      </c>
      <c r="I16" s="29">
        <v>3</v>
      </c>
      <c r="J16" s="30"/>
      <c r="K16" s="29">
        <v>3</v>
      </c>
      <c r="L16" s="30"/>
      <c r="M16" s="27"/>
      <c r="N16" s="31"/>
      <c r="Q16" s="42"/>
      <c r="R16" s="43"/>
      <c r="S16" s="34"/>
      <c r="T16" s="44"/>
      <c r="U16" s="45"/>
    </row>
    <row r="17" ht="14.25" customHeight="1" spans="1:21">
      <c r="A17" s="14"/>
      <c r="B17" s="5"/>
      <c r="C17" s="5"/>
      <c r="D17" s="36" t="s">
        <v>140</v>
      </c>
      <c r="E17" s="37"/>
      <c r="F17" s="38"/>
      <c r="G17" s="7" t="s">
        <v>141</v>
      </c>
      <c r="H17" s="7" t="s">
        <v>141</v>
      </c>
      <c r="I17" s="29">
        <v>3</v>
      </c>
      <c r="J17" s="30"/>
      <c r="K17" s="29">
        <v>3</v>
      </c>
      <c r="L17" s="30"/>
      <c r="M17" s="27"/>
      <c r="N17" s="31"/>
      <c r="Q17" s="42"/>
      <c r="R17" s="43"/>
      <c r="S17" s="34"/>
      <c r="T17" s="44"/>
      <c r="U17" s="45"/>
    </row>
    <row r="18" ht="14.25" customHeight="1" spans="1:21">
      <c r="A18" s="14"/>
      <c r="B18" s="5"/>
      <c r="C18" s="5"/>
      <c r="D18" s="36" t="s">
        <v>142</v>
      </c>
      <c r="E18" s="37"/>
      <c r="F18" s="38"/>
      <c r="G18" s="7" t="s">
        <v>138</v>
      </c>
      <c r="H18" s="7" t="s">
        <v>138</v>
      </c>
      <c r="I18" s="29">
        <v>3</v>
      </c>
      <c r="J18" s="30"/>
      <c r="K18" s="29">
        <v>3</v>
      </c>
      <c r="L18" s="30"/>
      <c r="M18" s="27"/>
      <c r="N18" s="31"/>
      <c r="Q18" s="42"/>
      <c r="R18" s="43"/>
      <c r="S18" s="34"/>
      <c r="T18" s="44"/>
      <c r="U18" s="45"/>
    </row>
    <row r="19" ht="15" customHeight="1" spans="1:21">
      <c r="A19" s="14"/>
      <c r="B19" s="5"/>
      <c r="C19" s="5"/>
      <c r="D19" s="36" t="s">
        <v>143</v>
      </c>
      <c r="E19" s="37"/>
      <c r="F19" s="38"/>
      <c r="G19" s="7" t="s">
        <v>144</v>
      </c>
      <c r="H19" s="7" t="s">
        <v>144</v>
      </c>
      <c r="I19" s="29">
        <v>3</v>
      </c>
      <c r="J19" s="30"/>
      <c r="K19" s="29">
        <v>3</v>
      </c>
      <c r="L19" s="30"/>
      <c r="M19" s="27"/>
      <c r="N19" s="31"/>
      <c r="Q19" s="42"/>
      <c r="R19" s="43"/>
      <c r="S19" s="34"/>
      <c r="T19" s="44"/>
      <c r="U19" s="45"/>
    </row>
    <row r="20" ht="15" customHeight="1" spans="1:21">
      <c r="A20" s="14"/>
      <c r="B20" s="5"/>
      <c r="C20" s="5" t="s">
        <v>47</v>
      </c>
      <c r="D20" s="16" t="s">
        <v>145</v>
      </c>
      <c r="E20" s="16"/>
      <c r="F20" s="16"/>
      <c r="G20" s="7" t="s">
        <v>52</v>
      </c>
      <c r="H20" s="7" t="s">
        <v>76</v>
      </c>
      <c r="I20" s="7">
        <v>2</v>
      </c>
      <c r="J20" s="7"/>
      <c r="K20" s="7">
        <v>2</v>
      </c>
      <c r="L20" s="7"/>
      <c r="M20" s="7"/>
      <c r="N20" s="7"/>
      <c r="Q20" s="42"/>
      <c r="R20" s="43"/>
      <c r="S20" s="34"/>
      <c r="T20" s="44"/>
      <c r="U20" s="45"/>
    </row>
    <row r="21" ht="15" customHeight="1" spans="1:21">
      <c r="A21" s="14"/>
      <c r="B21" s="5"/>
      <c r="C21" s="5"/>
      <c r="D21" s="16" t="s">
        <v>146</v>
      </c>
      <c r="E21" s="16"/>
      <c r="F21" s="16"/>
      <c r="G21" s="7" t="s">
        <v>52</v>
      </c>
      <c r="H21" s="7" t="s">
        <v>76</v>
      </c>
      <c r="I21" s="7">
        <v>2</v>
      </c>
      <c r="J21" s="7"/>
      <c r="K21" s="7">
        <v>2</v>
      </c>
      <c r="L21" s="7"/>
      <c r="M21" s="7"/>
      <c r="N21" s="7"/>
      <c r="Q21" s="42"/>
      <c r="R21" s="43"/>
      <c r="S21" s="34"/>
      <c r="T21" s="44"/>
      <c r="U21" s="45"/>
    </row>
    <row r="22" ht="15" customHeight="1" spans="1:21">
      <c r="A22" s="14"/>
      <c r="B22" s="5"/>
      <c r="C22" s="5"/>
      <c r="D22" s="16" t="s">
        <v>147</v>
      </c>
      <c r="E22" s="16"/>
      <c r="F22" s="16"/>
      <c r="G22" s="7" t="s">
        <v>52</v>
      </c>
      <c r="H22" s="7" t="s">
        <v>76</v>
      </c>
      <c r="I22" s="7">
        <v>2</v>
      </c>
      <c r="J22" s="7"/>
      <c r="K22" s="7">
        <v>2</v>
      </c>
      <c r="L22" s="7"/>
      <c r="M22" s="7"/>
      <c r="N22" s="7"/>
      <c r="Q22" s="42"/>
      <c r="R22" s="43"/>
      <c r="S22" s="34"/>
      <c r="T22" s="44"/>
      <c r="U22" s="45"/>
    </row>
    <row r="23" ht="15" customHeight="1" spans="1:21">
      <c r="A23" s="14"/>
      <c r="B23" s="5"/>
      <c r="C23" s="5"/>
      <c r="D23" s="16" t="s">
        <v>148</v>
      </c>
      <c r="E23" s="16"/>
      <c r="F23" s="16"/>
      <c r="G23" s="7" t="s">
        <v>52</v>
      </c>
      <c r="H23" s="7" t="s">
        <v>76</v>
      </c>
      <c r="I23" s="7">
        <v>3</v>
      </c>
      <c r="J23" s="7"/>
      <c r="K23" s="7">
        <v>3</v>
      </c>
      <c r="L23" s="7"/>
      <c r="M23" s="7"/>
      <c r="N23" s="7"/>
      <c r="Q23" s="42"/>
      <c r="R23" s="43"/>
      <c r="S23" s="34"/>
      <c r="T23" s="44"/>
      <c r="U23" s="45"/>
    </row>
    <row r="24" ht="15" customHeight="1" spans="1:21">
      <c r="A24" s="14"/>
      <c r="B24" s="5"/>
      <c r="C24" s="5"/>
      <c r="D24" s="16" t="s">
        <v>149</v>
      </c>
      <c r="E24" s="16"/>
      <c r="F24" s="16"/>
      <c r="G24" s="7" t="s">
        <v>52</v>
      </c>
      <c r="H24" s="7" t="s">
        <v>76</v>
      </c>
      <c r="I24" s="7">
        <v>2</v>
      </c>
      <c r="J24" s="7"/>
      <c r="K24" s="7">
        <v>2</v>
      </c>
      <c r="L24" s="7"/>
      <c r="M24" s="7"/>
      <c r="N24" s="7"/>
      <c r="Q24" s="42"/>
      <c r="R24" s="43"/>
      <c r="S24" s="34"/>
      <c r="T24" s="44"/>
      <c r="U24" s="45"/>
    </row>
    <row r="25" ht="41.25" customHeight="1" spans="1:21">
      <c r="A25" s="14"/>
      <c r="B25" s="5"/>
      <c r="C25" s="5" t="s">
        <v>58</v>
      </c>
      <c r="D25" s="15" t="s">
        <v>150</v>
      </c>
      <c r="E25" s="16"/>
      <c r="F25" s="16"/>
      <c r="G25" s="7" t="s">
        <v>151</v>
      </c>
      <c r="H25" s="7" t="s">
        <v>152</v>
      </c>
      <c r="I25" s="7">
        <v>2</v>
      </c>
      <c r="J25" s="7"/>
      <c r="K25" s="7">
        <v>1</v>
      </c>
      <c r="L25" s="7"/>
      <c r="M25" s="27"/>
      <c r="N25" s="31" t="s">
        <v>153</v>
      </c>
      <c r="Q25" s="42"/>
      <c r="R25" s="43"/>
      <c r="S25" s="34"/>
      <c r="T25" s="44"/>
      <c r="U25" s="45"/>
    </row>
    <row r="26" ht="15" customHeight="1" spans="1:21">
      <c r="A26" s="14"/>
      <c r="B26" s="5"/>
      <c r="C26" s="5"/>
      <c r="D26" s="16" t="s">
        <v>154</v>
      </c>
      <c r="E26" s="16"/>
      <c r="F26" s="16"/>
      <c r="G26" s="7" t="s">
        <v>64</v>
      </c>
      <c r="H26" s="7" t="s">
        <v>64</v>
      </c>
      <c r="I26" s="7">
        <v>2</v>
      </c>
      <c r="J26" s="7"/>
      <c r="K26" s="7">
        <v>2</v>
      </c>
      <c r="L26" s="7"/>
      <c r="M26" s="27"/>
      <c r="N26" s="31"/>
      <c r="Q26" s="42"/>
      <c r="R26" s="43"/>
      <c r="S26" s="34"/>
      <c r="T26" s="44"/>
      <c r="U26" s="45"/>
    </row>
    <row r="27" ht="22.5" spans="1:14">
      <c r="A27" s="14"/>
      <c r="B27" s="13" t="s">
        <v>68</v>
      </c>
      <c r="C27" s="17" t="s">
        <v>69</v>
      </c>
      <c r="D27" s="15" t="s">
        <v>133</v>
      </c>
      <c r="E27" s="16"/>
      <c r="F27" s="16"/>
      <c r="G27" s="7" t="s">
        <v>155</v>
      </c>
      <c r="H27" s="7" t="s">
        <v>156</v>
      </c>
      <c r="I27" s="7">
        <v>10</v>
      </c>
      <c r="J27" s="7"/>
      <c r="K27" s="7">
        <v>10</v>
      </c>
      <c r="L27" s="7"/>
      <c r="M27" s="29"/>
      <c r="N27" s="30"/>
    </row>
    <row r="28" ht="15" customHeight="1" spans="1:20">
      <c r="A28" s="14"/>
      <c r="B28" s="5" t="s">
        <v>73</v>
      </c>
      <c r="C28" s="17" t="s">
        <v>74</v>
      </c>
      <c r="D28" s="16" t="s">
        <v>157</v>
      </c>
      <c r="E28" s="16"/>
      <c r="F28" s="16"/>
      <c r="G28" s="7" t="s">
        <v>52</v>
      </c>
      <c r="H28" s="7" t="s">
        <v>76</v>
      </c>
      <c r="I28" s="7">
        <v>1</v>
      </c>
      <c r="J28" s="7"/>
      <c r="K28" s="7">
        <v>1</v>
      </c>
      <c r="L28" s="7"/>
      <c r="M28" s="27"/>
      <c r="N28" s="31"/>
      <c r="R28" s="43"/>
      <c r="S28" s="34"/>
      <c r="T28" s="35"/>
    </row>
    <row r="29" ht="15" customHeight="1" spans="1:20">
      <c r="A29" s="14"/>
      <c r="B29" s="5"/>
      <c r="C29" s="39"/>
      <c r="D29" s="16" t="s">
        <v>158</v>
      </c>
      <c r="E29" s="16"/>
      <c r="F29" s="16"/>
      <c r="G29" s="7" t="s">
        <v>52</v>
      </c>
      <c r="H29" s="7" t="s">
        <v>76</v>
      </c>
      <c r="I29" s="7">
        <v>1</v>
      </c>
      <c r="J29" s="7"/>
      <c r="K29" s="7">
        <v>1</v>
      </c>
      <c r="L29" s="7"/>
      <c r="M29" s="27"/>
      <c r="N29" s="31"/>
      <c r="R29" s="43"/>
      <c r="S29" s="34"/>
      <c r="T29" s="35"/>
    </row>
    <row r="30" ht="15" customHeight="1" spans="1:20">
      <c r="A30" s="14"/>
      <c r="B30" s="5"/>
      <c r="C30" s="39"/>
      <c r="D30" s="16" t="s">
        <v>159</v>
      </c>
      <c r="E30" s="16"/>
      <c r="F30" s="16"/>
      <c r="G30" s="7" t="s">
        <v>52</v>
      </c>
      <c r="H30" s="7" t="s">
        <v>76</v>
      </c>
      <c r="I30" s="7">
        <v>1</v>
      </c>
      <c r="J30" s="7"/>
      <c r="K30" s="7">
        <v>1</v>
      </c>
      <c r="L30" s="7"/>
      <c r="M30" s="27"/>
      <c r="N30" s="31"/>
      <c r="R30" s="43"/>
      <c r="S30" s="34"/>
      <c r="T30" s="35"/>
    </row>
    <row r="31" ht="15" customHeight="1" spans="1:20">
      <c r="A31" s="14"/>
      <c r="B31" s="5"/>
      <c r="C31" s="39"/>
      <c r="D31" s="16" t="s">
        <v>160</v>
      </c>
      <c r="E31" s="16"/>
      <c r="F31" s="16"/>
      <c r="G31" s="7" t="s">
        <v>52</v>
      </c>
      <c r="H31" s="7" t="s">
        <v>76</v>
      </c>
      <c r="I31" s="7">
        <v>1</v>
      </c>
      <c r="J31" s="7"/>
      <c r="K31" s="7">
        <v>1</v>
      </c>
      <c r="L31" s="7"/>
      <c r="M31" s="27"/>
      <c r="N31" s="31"/>
      <c r="R31" s="43"/>
      <c r="S31" s="34"/>
      <c r="T31" s="35"/>
    </row>
    <row r="32" ht="15" customHeight="1" spans="1:20">
      <c r="A32" s="14"/>
      <c r="B32" s="5"/>
      <c r="C32" s="40"/>
      <c r="D32" s="16" t="s">
        <v>161</v>
      </c>
      <c r="E32" s="16"/>
      <c r="F32" s="16"/>
      <c r="G32" s="7" t="s">
        <v>52</v>
      </c>
      <c r="H32" s="7" t="s">
        <v>76</v>
      </c>
      <c r="I32" s="7">
        <v>1</v>
      </c>
      <c r="J32" s="7"/>
      <c r="K32" s="7">
        <v>1</v>
      </c>
      <c r="L32" s="7"/>
      <c r="M32" s="27"/>
      <c r="N32" s="31"/>
      <c r="R32" s="43"/>
      <c r="S32" s="34"/>
      <c r="T32" s="35"/>
    </row>
    <row r="33" ht="15" customHeight="1" spans="1:20">
      <c r="A33" s="14"/>
      <c r="B33" s="5"/>
      <c r="C33" s="17" t="s">
        <v>81</v>
      </c>
      <c r="D33" s="16" t="s">
        <v>162</v>
      </c>
      <c r="E33" s="16"/>
      <c r="F33" s="16"/>
      <c r="G33" s="7" t="s">
        <v>52</v>
      </c>
      <c r="H33" s="7" t="s">
        <v>76</v>
      </c>
      <c r="I33" s="7">
        <v>1</v>
      </c>
      <c r="J33" s="7"/>
      <c r="K33" s="7">
        <v>1</v>
      </c>
      <c r="L33" s="7"/>
      <c r="M33" s="27"/>
      <c r="N33" s="31"/>
      <c r="R33" s="43"/>
      <c r="S33" s="34"/>
      <c r="T33" s="35"/>
    </row>
    <row r="34" ht="15" customHeight="1" spans="1:20">
      <c r="A34" s="14"/>
      <c r="B34" s="5"/>
      <c r="C34" s="41"/>
      <c r="D34" s="16" t="s">
        <v>163</v>
      </c>
      <c r="E34" s="16"/>
      <c r="F34" s="16"/>
      <c r="G34" s="7" t="s">
        <v>52</v>
      </c>
      <c r="H34" s="7" t="s">
        <v>76</v>
      </c>
      <c r="I34" s="7">
        <v>1</v>
      </c>
      <c r="J34" s="7"/>
      <c r="K34" s="7">
        <v>1</v>
      </c>
      <c r="L34" s="7"/>
      <c r="M34" s="27"/>
      <c r="N34" s="31"/>
      <c r="R34" s="43"/>
      <c r="S34" s="34"/>
      <c r="T34" s="35"/>
    </row>
    <row r="35" ht="15" customHeight="1" spans="1:20">
      <c r="A35" s="14"/>
      <c r="B35" s="5"/>
      <c r="C35" s="41"/>
      <c r="D35" s="16" t="s">
        <v>164</v>
      </c>
      <c r="E35" s="16"/>
      <c r="F35" s="16"/>
      <c r="G35" s="7" t="s">
        <v>52</v>
      </c>
      <c r="H35" s="7" t="s">
        <v>76</v>
      </c>
      <c r="I35" s="7">
        <v>1</v>
      </c>
      <c r="J35" s="7"/>
      <c r="K35" s="7">
        <v>1</v>
      </c>
      <c r="L35" s="7"/>
      <c r="M35" s="27"/>
      <c r="N35" s="31"/>
      <c r="R35" s="43"/>
      <c r="S35" s="34"/>
      <c r="T35" s="35"/>
    </row>
    <row r="36" ht="15" customHeight="1" spans="1:20">
      <c r="A36" s="14"/>
      <c r="B36" s="5"/>
      <c r="C36" s="39"/>
      <c r="D36" s="16" t="s">
        <v>165</v>
      </c>
      <c r="E36" s="16"/>
      <c r="F36" s="16"/>
      <c r="G36" s="7" t="s">
        <v>52</v>
      </c>
      <c r="H36" s="7" t="s">
        <v>76</v>
      </c>
      <c r="I36" s="7">
        <v>1</v>
      </c>
      <c r="J36" s="7"/>
      <c r="K36" s="7">
        <v>1</v>
      </c>
      <c r="L36" s="7"/>
      <c r="M36" s="27"/>
      <c r="N36" s="31"/>
      <c r="R36" s="43"/>
      <c r="S36" s="34"/>
      <c r="T36" s="35"/>
    </row>
    <row r="37" ht="15" customHeight="1" spans="1:20">
      <c r="A37" s="14"/>
      <c r="B37" s="5"/>
      <c r="C37" s="40"/>
      <c r="D37" s="16" t="s">
        <v>166</v>
      </c>
      <c r="E37" s="16"/>
      <c r="F37" s="16"/>
      <c r="G37" s="7" t="s">
        <v>52</v>
      </c>
      <c r="H37" s="7" t="s">
        <v>76</v>
      </c>
      <c r="I37" s="7">
        <v>1</v>
      </c>
      <c r="J37" s="7"/>
      <c r="K37" s="7">
        <v>1</v>
      </c>
      <c r="L37" s="7"/>
      <c r="M37" s="27"/>
      <c r="N37" s="31"/>
      <c r="R37" s="43"/>
      <c r="S37" s="34"/>
      <c r="T37" s="35"/>
    </row>
    <row r="38" ht="15" customHeight="1" spans="1:14">
      <c r="A38" s="14"/>
      <c r="B38" s="5"/>
      <c r="C38" s="5" t="s">
        <v>93</v>
      </c>
      <c r="D38" s="16" t="s">
        <v>167</v>
      </c>
      <c r="E38" s="16"/>
      <c r="F38" s="16"/>
      <c r="G38" s="7" t="s">
        <v>52</v>
      </c>
      <c r="H38" s="7" t="s">
        <v>76</v>
      </c>
      <c r="I38" s="7">
        <v>1</v>
      </c>
      <c r="J38" s="7"/>
      <c r="K38" s="7">
        <v>1</v>
      </c>
      <c r="L38" s="7"/>
      <c r="M38" s="27"/>
      <c r="N38" s="31"/>
    </row>
    <row r="39" ht="15" customHeight="1" spans="1:14">
      <c r="A39" s="14"/>
      <c r="B39" s="5"/>
      <c r="C39" s="5"/>
      <c r="D39" s="16" t="s">
        <v>168</v>
      </c>
      <c r="E39" s="16"/>
      <c r="F39" s="16"/>
      <c r="G39" s="7" t="s">
        <v>52</v>
      </c>
      <c r="H39" s="7" t="s">
        <v>76</v>
      </c>
      <c r="I39" s="7">
        <v>1</v>
      </c>
      <c r="J39" s="7"/>
      <c r="K39" s="7">
        <v>1</v>
      </c>
      <c r="L39" s="7"/>
      <c r="M39" s="27"/>
      <c r="N39" s="31"/>
    </row>
    <row r="40" ht="15" customHeight="1" spans="1:14">
      <c r="A40" s="14"/>
      <c r="B40" s="5"/>
      <c r="C40" s="5"/>
      <c r="D40" s="16" t="s">
        <v>169</v>
      </c>
      <c r="E40" s="16"/>
      <c r="F40" s="16"/>
      <c r="G40" s="7" t="s">
        <v>52</v>
      </c>
      <c r="H40" s="7" t="s">
        <v>76</v>
      </c>
      <c r="I40" s="7">
        <v>1</v>
      </c>
      <c r="J40" s="7"/>
      <c r="K40" s="7">
        <v>1</v>
      </c>
      <c r="L40" s="7"/>
      <c r="M40" s="27"/>
      <c r="N40" s="31"/>
    </row>
    <row r="41" ht="15" customHeight="1" spans="1:14">
      <c r="A41" s="14"/>
      <c r="B41" s="5"/>
      <c r="C41" s="5"/>
      <c r="D41" s="16" t="s">
        <v>170</v>
      </c>
      <c r="E41" s="16"/>
      <c r="F41" s="16"/>
      <c r="G41" s="7" t="s">
        <v>52</v>
      </c>
      <c r="H41" s="7" t="s">
        <v>76</v>
      </c>
      <c r="I41" s="7">
        <v>1</v>
      </c>
      <c r="J41" s="7"/>
      <c r="K41" s="7">
        <v>1</v>
      </c>
      <c r="L41" s="7"/>
      <c r="M41" s="27"/>
      <c r="N41" s="31"/>
    </row>
    <row r="42" ht="15" customHeight="1" spans="1:14">
      <c r="A42" s="14"/>
      <c r="B42" s="5"/>
      <c r="C42" s="5"/>
      <c r="D42" s="16" t="s">
        <v>171</v>
      </c>
      <c r="E42" s="16"/>
      <c r="F42" s="16"/>
      <c r="G42" s="7" t="s">
        <v>52</v>
      </c>
      <c r="H42" s="7" t="s">
        <v>76</v>
      </c>
      <c r="I42" s="7">
        <v>1</v>
      </c>
      <c r="J42" s="7"/>
      <c r="K42" s="7">
        <v>1</v>
      </c>
      <c r="L42" s="7"/>
      <c r="M42" s="27"/>
      <c r="N42" s="31"/>
    </row>
    <row r="43" customHeight="1" spans="1:14">
      <c r="A43" s="14"/>
      <c r="B43" s="17" t="s">
        <v>99</v>
      </c>
      <c r="C43" s="5" t="s">
        <v>100</v>
      </c>
      <c r="D43" s="16" t="s">
        <v>101</v>
      </c>
      <c r="E43" s="16"/>
      <c r="F43" s="16"/>
      <c r="G43" s="7">
        <v>0.95</v>
      </c>
      <c r="H43" s="7">
        <v>1</v>
      </c>
      <c r="I43" s="7">
        <v>35</v>
      </c>
      <c r="J43" s="7"/>
      <c r="K43" s="7">
        <v>35</v>
      </c>
      <c r="L43" s="7"/>
      <c r="M43" s="27"/>
      <c r="N43" s="31"/>
    </row>
    <row r="44" ht="24.75" customHeight="1" spans="1:14">
      <c r="A44" s="20" t="s">
        <v>103</v>
      </c>
      <c r="B44" s="20"/>
      <c r="C44" s="20"/>
      <c r="D44" s="20"/>
      <c r="E44" s="20"/>
      <c r="F44" s="20"/>
      <c r="G44" s="20"/>
      <c r="H44" s="20"/>
      <c r="I44" s="20">
        <v>100</v>
      </c>
      <c r="J44" s="20"/>
      <c r="K44" s="32">
        <f>SUM(K15:L43)+$J$8</f>
        <v>99</v>
      </c>
      <c r="L44" s="32"/>
      <c r="M44" s="33"/>
      <c r="N44" s="33"/>
    </row>
    <row r="45" ht="31.5" customHeight="1" spans="1:14">
      <c r="A45" s="21" t="s">
        <v>104</v>
      </c>
      <c r="B45" s="22"/>
      <c r="C45" s="22"/>
      <c r="D45" s="22"/>
      <c r="E45" s="22"/>
      <c r="F45" s="22"/>
      <c r="G45" s="22"/>
      <c r="H45" s="22"/>
      <c r="I45" s="22"/>
      <c r="J45" s="22"/>
      <c r="K45" s="22"/>
      <c r="L45" s="22"/>
      <c r="M45" s="22"/>
      <c r="N45" s="22"/>
    </row>
    <row r="46" ht="54" customHeight="1" spans="1:14">
      <c r="A46" s="23" t="s">
        <v>105</v>
      </c>
      <c r="B46" s="24"/>
      <c r="C46" s="24"/>
      <c r="D46" s="24"/>
      <c r="E46" s="24"/>
      <c r="F46" s="24"/>
      <c r="G46" s="24"/>
      <c r="H46" s="24"/>
      <c r="I46" s="24"/>
      <c r="J46" s="24"/>
      <c r="K46" s="24"/>
      <c r="L46" s="24"/>
      <c r="M46" s="24"/>
      <c r="N46" s="24"/>
    </row>
    <row r="47" ht="42" customHeight="1" spans="1:14">
      <c r="A47" s="24"/>
      <c r="B47" s="24"/>
      <c r="C47" s="24"/>
      <c r="D47" s="24"/>
      <c r="E47" s="24"/>
      <c r="F47" s="24"/>
      <c r="G47" s="24"/>
      <c r="H47" s="24"/>
      <c r="I47" s="24"/>
      <c r="J47" s="24"/>
      <c r="K47" s="24"/>
      <c r="L47" s="24"/>
      <c r="M47" s="24"/>
      <c r="N47" s="24"/>
    </row>
    <row r="48" ht="50.25" customHeight="1" spans="1:14">
      <c r="A48" s="24"/>
      <c r="B48" s="24"/>
      <c r="C48" s="24"/>
      <c r="D48" s="24"/>
      <c r="E48" s="24"/>
      <c r="F48" s="24"/>
      <c r="G48" s="24"/>
      <c r="H48" s="24"/>
      <c r="I48" s="24"/>
      <c r="J48" s="24"/>
      <c r="K48" s="24"/>
      <c r="L48" s="24"/>
      <c r="M48" s="24"/>
      <c r="N48" s="24"/>
    </row>
    <row r="49" ht="45.75" customHeight="1" spans="1:14">
      <c r="A49" s="24"/>
      <c r="B49" s="24"/>
      <c r="C49" s="24"/>
      <c r="D49" s="24"/>
      <c r="E49" s="24"/>
      <c r="F49" s="24"/>
      <c r="G49" s="24"/>
      <c r="H49" s="24"/>
      <c r="I49" s="24"/>
      <c r="J49" s="24"/>
      <c r="K49" s="24"/>
      <c r="L49" s="24"/>
      <c r="M49" s="24"/>
      <c r="N49" s="24"/>
    </row>
    <row r="50" ht="27" customHeight="1" spans="1:14">
      <c r="A50" s="24"/>
      <c r="B50" s="24"/>
      <c r="C50" s="24"/>
      <c r="D50" s="24"/>
      <c r="E50" s="24"/>
      <c r="F50" s="24"/>
      <c r="G50" s="24"/>
      <c r="H50" s="24"/>
      <c r="I50" s="24"/>
      <c r="J50" s="24"/>
      <c r="K50" s="24"/>
      <c r="L50" s="24"/>
      <c r="M50" s="24"/>
      <c r="N50" s="24"/>
    </row>
    <row r="51" ht="27" customHeight="1" spans="1:14">
      <c r="A51" s="24"/>
      <c r="B51" s="24"/>
      <c r="C51" s="24"/>
      <c r="D51" s="24"/>
      <c r="E51" s="24"/>
      <c r="F51" s="24"/>
      <c r="G51" s="24"/>
      <c r="H51" s="24"/>
      <c r="I51" s="24"/>
      <c r="J51" s="24"/>
      <c r="K51" s="24"/>
      <c r="L51" s="24"/>
      <c r="M51" s="24"/>
      <c r="N51" s="24"/>
    </row>
    <row r="52" ht="33" customHeight="1" spans="1:14">
      <c r="A52" s="24"/>
      <c r="B52" s="24"/>
      <c r="C52" s="24"/>
      <c r="D52" s="24"/>
      <c r="E52" s="24"/>
      <c r="F52" s="24"/>
      <c r="G52" s="24"/>
      <c r="H52" s="24"/>
      <c r="I52" s="24"/>
      <c r="J52" s="24"/>
      <c r="K52" s="24"/>
      <c r="L52" s="24"/>
      <c r="M52" s="24"/>
      <c r="N52" s="24"/>
    </row>
  </sheetData>
  <sortState ref="R27:T41">
    <sortCondition ref="R27:R41"/>
  </sortState>
  <mergeCells count="15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D16:F16"/>
    <mergeCell ref="I16:J16"/>
    <mergeCell ref="K16:L16"/>
    <mergeCell ref="D17:F17"/>
    <mergeCell ref="I17:J17"/>
    <mergeCell ref="K17:L17"/>
    <mergeCell ref="D18:F18"/>
    <mergeCell ref="I18:J18"/>
    <mergeCell ref="K18:L18"/>
    <mergeCell ref="D19:F19"/>
    <mergeCell ref="I19:J19"/>
    <mergeCell ref="K19:L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D39:F39"/>
    <mergeCell ref="I39:J39"/>
    <mergeCell ref="K39:L39"/>
    <mergeCell ref="D40:F40"/>
    <mergeCell ref="I40:J40"/>
    <mergeCell ref="K40:L40"/>
    <mergeCell ref="D41:F41"/>
    <mergeCell ref="I41:J41"/>
    <mergeCell ref="K41:L41"/>
    <mergeCell ref="D42:F42"/>
    <mergeCell ref="I42:J42"/>
    <mergeCell ref="K42:L42"/>
    <mergeCell ref="D43:F43"/>
    <mergeCell ref="I43:J43"/>
    <mergeCell ref="K43:L43"/>
    <mergeCell ref="A44:H44"/>
    <mergeCell ref="I44:J44"/>
    <mergeCell ref="K44:L44"/>
    <mergeCell ref="M44:N44"/>
    <mergeCell ref="A45:N45"/>
    <mergeCell ref="A12:A13"/>
    <mergeCell ref="A14:A43"/>
    <mergeCell ref="B15:B26"/>
    <mergeCell ref="B28:B42"/>
    <mergeCell ref="C15:C19"/>
    <mergeCell ref="C20:C24"/>
    <mergeCell ref="C25:C26"/>
    <mergeCell ref="C28:C32"/>
    <mergeCell ref="C33:C37"/>
    <mergeCell ref="C38:C42"/>
    <mergeCell ref="A7:B11"/>
    <mergeCell ref="A46:N52"/>
  </mergeCells>
  <printOptions horizontalCentered="1"/>
  <pageMargins left="0.747916666666667" right="0.747916666666667" top="0.275" bottom="0.275" header="0.156944444444444" footer="0.27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O29"/>
  <sheetViews>
    <sheetView workbookViewId="0">
      <selection activeCell="Q19" sqref="Q19"/>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172</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167.9318</v>
      </c>
      <c r="F8" s="7">
        <f>SUM(F9:G11)</f>
        <v>50.39754</v>
      </c>
      <c r="G8" s="7"/>
      <c r="H8" s="7">
        <f>SUM(H9:I11)</f>
        <v>50.39754</v>
      </c>
      <c r="I8" s="7"/>
      <c r="J8" s="5">
        <v>10</v>
      </c>
      <c r="K8" s="5"/>
      <c r="L8" s="26">
        <f>IF(F8&gt;0,H8/F8,"")</f>
        <v>1</v>
      </c>
      <c r="M8" s="26"/>
      <c r="N8" s="7">
        <f>ROUND(J8*L8,0)</f>
        <v>10</v>
      </c>
    </row>
    <row r="9" ht="15" customHeight="1" spans="1:14">
      <c r="A9" s="9"/>
      <c r="B9" s="9"/>
      <c r="C9" s="5" t="s">
        <v>20</v>
      </c>
      <c r="D9" s="5"/>
      <c r="E9" s="7">
        <v>167.9318</v>
      </c>
      <c r="F9" s="7">
        <v>50.39754</v>
      </c>
      <c r="G9" s="7"/>
      <c r="H9" s="7">
        <v>50.39754</v>
      </c>
      <c r="I9" s="7"/>
      <c r="J9" s="7" t="s">
        <v>21</v>
      </c>
      <c r="K9" s="7"/>
      <c r="L9" s="26">
        <f>IF(F9&gt;0,H9/F9,"")</f>
        <v>1</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87.75" customHeight="1" spans="1:14">
      <c r="A13" s="5"/>
      <c r="B13" s="7" t="s">
        <v>173</v>
      </c>
      <c r="C13" s="7"/>
      <c r="D13" s="7"/>
      <c r="E13" s="7"/>
      <c r="F13" s="7"/>
      <c r="G13" s="7"/>
      <c r="H13" s="7" t="s">
        <v>174</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6" t="s">
        <v>37</v>
      </c>
      <c r="E15" s="16"/>
      <c r="F15" s="16"/>
      <c r="G15" s="7" t="s">
        <v>175</v>
      </c>
      <c r="H15" s="7" t="s">
        <v>175</v>
      </c>
      <c r="I15" s="7">
        <v>15</v>
      </c>
      <c r="J15" s="7"/>
      <c r="K15" s="7">
        <v>15</v>
      </c>
      <c r="L15" s="7"/>
      <c r="M15" s="7"/>
      <c r="N15" s="7"/>
    </row>
    <row r="16" ht="15" customHeight="1" spans="1:14">
      <c r="A16" s="14"/>
      <c r="B16" s="5"/>
      <c r="C16" s="5" t="s">
        <v>47</v>
      </c>
      <c r="D16" s="15" t="s">
        <v>53</v>
      </c>
      <c r="E16" s="16"/>
      <c r="F16" s="16"/>
      <c r="G16" s="6" t="s">
        <v>176</v>
      </c>
      <c r="H16" s="6" t="s">
        <v>177</v>
      </c>
      <c r="I16" s="7">
        <v>15</v>
      </c>
      <c r="J16" s="7"/>
      <c r="K16" s="7">
        <v>15</v>
      </c>
      <c r="L16" s="7"/>
      <c r="M16" s="7"/>
      <c r="N16" s="7"/>
    </row>
    <row r="17" ht="15" customHeight="1" spans="1:14">
      <c r="A17" s="14"/>
      <c r="B17" s="5"/>
      <c r="C17" s="5" t="s">
        <v>58</v>
      </c>
      <c r="D17" s="16" t="s">
        <v>59</v>
      </c>
      <c r="E17" s="16"/>
      <c r="F17" s="16"/>
      <c r="G17" s="7" t="s">
        <v>60</v>
      </c>
      <c r="H17" s="7" t="s">
        <v>178</v>
      </c>
      <c r="I17" s="7">
        <v>20</v>
      </c>
      <c r="J17" s="7"/>
      <c r="K17" s="7">
        <v>12</v>
      </c>
      <c r="L17" s="7"/>
      <c r="M17" s="27"/>
      <c r="N17" s="28" t="s">
        <v>179</v>
      </c>
    </row>
    <row r="18" ht="22.5" spans="1:14">
      <c r="A18" s="14"/>
      <c r="B18" s="13" t="s">
        <v>68</v>
      </c>
      <c r="C18" s="17" t="s">
        <v>69</v>
      </c>
      <c r="D18" s="15" t="s">
        <v>70</v>
      </c>
      <c r="E18" s="16"/>
      <c r="F18" s="16"/>
      <c r="G18" s="18" t="s">
        <v>180</v>
      </c>
      <c r="H18" s="18" t="s">
        <v>181</v>
      </c>
      <c r="I18" s="7">
        <v>10</v>
      </c>
      <c r="J18" s="7"/>
      <c r="K18" s="7">
        <v>10</v>
      </c>
      <c r="L18" s="7"/>
      <c r="M18" s="29"/>
      <c r="N18" s="30"/>
    </row>
    <row r="19" ht="22.5" spans="1:14">
      <c r="A19" s="14"/>
      <c r="B19" s="5" t="s">
        <v>73</v>
      </c>
      <c r="C19" s="17" t="s">
        <v>74</v>
      </c>
      <c r="D19" s="16" t="s">
        <v>75</v>
      </c>
      <c r="E19" s="16"/>
      <c r="F19" s="16"/>
      <c r="G19" s="18" t="s">
        <v>180</v>
      </c>
      <c r="H19" s="18" t="s">
        <v>181</v>
      </c>
      <c r="I19" s="7">
        <v>20</v>
      </c>
      <c r="J19" s="7"/>
      <c r="K19" s="7">
        <v>20</v>
      </c>
      <c r="L19" s="7"/>
      <c r="M19" s="27"/>
      <c r="N19" s="31"/>
    </row>
    <row r="20" ht="22.5" customHeight="1" spans="1:14">
      <c r="A20" s="14"/>
      <c r="B20" s="17" t="s">
        <v>99</v>
      </c>
      <c r="C20" s="5" t="s">
        <v>100</v>
      </c>
      <c r="D20" s="15" t="s">
        <v>182</v>
      </c>
      <c r="E20" s="16"/>
      <c r="F20" s="16"/>
      <c r="G20" s="19" t="s">
        <v>176</v>
      </c>
      <c r="H20" s="19" t="s">
        <v>55</v>
      </c>
      <c r="I20" s="7">
        <v>10</v>
      </c>
      <c r="J20" s="7"/>
      <c r="K20" s="7">
        <v>10</v>
      </c>
      <c r="L20" s="7"/>
      <c r="M20" s="27"/>
      <c r="N20" s="31"/>
    </row>
    <row r="21" ht="24.75" customHeight="1" spans="1:14">
      <c r="A21" s="20" t="s">
        <v>103</v>
      </c>
      <c r="B21" s="20"/>
      <c r="C21" s="20"/>
      <c r="D21" s="20"/>
      <c r="E21" s="20"/>
      <c r="F21" s="20"/>
      <c r="G21" s="20"/>
      <c r="H21" s="20"/>
      <c r="I21" s="20">
        <v>100</v>
      </c>
      <c r="J21" s="20"/>
      <c r="K21" s="32">
        <f>SUM(K15:L20)+$J$8</f>
        <v>92</v>
      </c>
      <c r="L21" s="32"/>
      <c r="M21" s="33"/>
      <c r="N21" s="33"/>
    </row>
    <row r="22" ht="31.5" customHeight="1" spans="1:14">
      <c r="A22" s="21" t="s">
        <v>104</v>
      </c>
      <c r="B22" s="22"/>
      <c r="C22" s="22"/>
      <c r="D22" s="22"/>
      <c r="E22" s="22"/>
      <c r="F22" s="22"/>
      <c r="G22" s="22"/>
      <c r="H22" s="22"/>
      <c r="I22" s="22"/>
      <c r="J22" s="22"/>
      <c r="K22" s="22"/>
      <c r="L22" s="22"/>
      <c r="M22" s="22"/>
      <c r="N22" s="22"/>
    </row>
    <row r="23" ht="54" customHeight="1" spans="1:14">
      <c r="A23" s="23" t="s">
        <v>105</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O29"/>
  <sheetViews>
    <sheetView workbookViewId="0">
      <selection activeCell="A23" sqref="A23:N29"/>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172</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260.8436</v>
      </c>
      <c r="F8" s="7">
        <f>SUM(F9:G11)</f>
        <v>173.8958</v>
      </c>
      <c r="G8" s="7"/>
      <c r="H8" s="7">
        <f>SUM(H9:I11)</f>
        <v>173.8958</v>
      </c>
      <c r="I8" s="7"/>
      <c r="J8" s="5">
        <v>10</v>
      </c>
      <c r="K8" s="5"/>
      <c r="L8" s="26">
        <f>IF(F8&gt;0,H8/F8,"")</f>
        <v>1</v>
      </c>
      <c r="M8" s="26"/>
      <c r="N8" s="7">
        <f>ROUND(J8*L8,0)</f>
        <v>10</v>
      </c>
    </row>
    <row r="9" ht="15" customHeight="1" spans="1:14">
      <c r="A9" s="9"/>
      <c r="B9" s="9"/>
      <c r="C9" s="5" t="s">
        <v>20</v>
      </c>
      <c r="D9" s="5"/>
      <c r="E9" s="7">
        <v>260.8436</v>
      </c>
      <c r="F9" s="7">
        <v>173.8958</v>
      </c>
      <c r="G9" s="7"/>
      <c r="H9" s="7">
        <v>173.8958</v>
      </c>
      <c r="I9" s="7"/>
      <c r="J9" s="7" t="s">
        <v>21</v>
      </c>
      <c r="K9" s="7"/>
      <c r="L9" s="26">
        <f>IF(F9&gt;0,H9/F9,"")</f>
        <v>1</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64.5" customHeight="1" spans="1:14">
      <c r="A13" s="5"/>
      <c r="B13" s="6" t="s">
        <v>183</v>
      </c>
      <c r="C13" s="7"/>
      <c r="D13" s="7"/>
      <c r="E13" s="7"/>
      <c r="F13" s="7"/>
      <c r="G13" s="7"/>
      <c r="H13" s="6" t="s">
        <v>184</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4">
      <c r="A15" s="14"/>
      <c r="B15" s="5" t="s">
        <v>35</v>
      </c>
      <c r="C15" s="5" t="s">
        <v>36</v>
      </c>
      <c r="D15" s="15" t="s">
        <v>185</v>
      </c>
      <c r="E15" s="16"/>
      <c r="F15" s="16"/>
      <c r="G15" s="7" t="s">
        <v>186</v>
      </c>
      <c r="H15" s="7" t="s">
        <v>186</v>
      </c>
      <c r="I15" s="7">
        <v>15</v>
      </c>
      <c r="J15" s="7"/>
      <c r="K15" s="7">
        <v>15</v>
      </c>
      <c r="L15" s="7"/>
      <c r="M15" s="7"/>
      <c r="N15" s="7"/>
    </row>
    <row r="16" ht="15" customHeight="1" spans="1:14">
      <c r="A16" s="14"/>
      <c r="B16" s="5"/>
      <c r="C16" s="5" t="s">
        <v>47</v>
      </c>
      <c r="D16" s="15" t="s">
        <v>187</v>
      </c>
      <c r="E16" s="16"/>
      <c r="F16" s="16"/>
      <c r="G16" s="6" t="s">
        <v>188</v>
      </c>
      <c r="H16" s="6" t="s">
        <v>188</v>
      </c>
      <c r="I16" s="7">
        <v>15</v>
      </c>
      <c r="J16" s="7"/>
      <c r="K16" s="7">
        <v>15</v>
      </c>
      <c r="L16" s="7"/>
      <c r="M16" s="7"/>
      <c r="N16" s="7"/>
    </row>
    <row r="17" ht="15" customHeight="1" spans="1:14">
      <c r="A17" s="14"/>
      <c r="B17" s="5"/>
      <c r="C17" s="5" t="s">
        <v>58</v>
      </c>
      <c r="D17" s="16" t="s">
        <v>59</v>
      </c>
      <c r="E17" s="16"/>
      <c r="F17" s="16"/>
      <c r="G17" s="7" t="s">
        <v>60</v>
      </c>
      <c r="H17" s="7" t="s">
        <v>178</v>
      </c>
      <c r="I17" s="7">
        <v>20</v>
      </c>
      <c r="J17" s="7"/>
      <c r="K17" s="7">
        <v>12</v>
      </c>
      <c r="L17" s="7"/>
      <c r="M17" s="27"/>
      <c r="N17" s="28" t="s">
        <v>189</v>
      </c>
    </row>
    <row r="18" ht="22.5" spans="1:14">
      <c r="A18" s="14"/>
      <c r="B18" s="13" t="s">
        <v>68</v>
      </c>
      <c r="C18" s="17" t="s">
        <v>69</v>
      </c>
      <c r="D18" s="15" t="s">
        <v>75</v>
      </c>
      <c r="E18" s="16"/>
      <c r="F18" s="16"/>
      <c r="G18" s="18" t="s">
        <v>190</v>
      </c>
      <c r="H18" s="18" t="s">
        <v>191</v>
      </c>
      <c r="I18" s="7">
        <v>10</v>
      </c>
      <c r="J18" s="7"/>
      <c r="K18" s="7">
        <v>10</v>
      </c>
      <c r="L18" s="7"/>
      <c r="M18" s="29"/>
      <c r="N18" s="30"/>
    </row>
    <row r="19" ht="22.5" spans="1:14">
      <c r="A19" s="14"/>
      <c r="B19" s="5" t="s">
        <v>73</v>
      </c>
      <c r="C19" s="17" t="s">
        <v>74</v>
      </c>
      <c r="D19" s="15" t="s">
        <v>78</v>
      </c>
      <c r="E19" s="16"/>
      <c r="F19" s="16"/>
      <c r="G19" s="19" t="s">
        <v>176</v>
      </c>
      <c r="H19" s="19" t="s">
        <v>55</v>
      </c>
      <c r="I19" s="7">
        <v>20</v>
      </c>
      <c r="J19" s="7"/>
      <c r="K19" s="7">
        <v>20</v>
      </c>
      <c r="L19" s="7"/>
      <c r="M19" s="27"/>
      <c r="N19" s="28"/>
    </row>
    <row r="20" ht="22.5" customHeight="1" spans="1:14">
      <c r="A20" s="14"/>
      <c r="B20" s="17" t="s">
        <v>99</v>
      </c>
      <c r="C20" s="5" t="s">
        <v>100</v>
      </c>
      <c r="D20" s="15" t="s">
        <v>192</v>
      </c>
      <c r="E20" s="16"/>
      <c r="F20" s="16"/>
      <c r="G20" s="19" t="s">
        <v>176</v>
      </c>
      <c r="H20" s="19" t="s">
        <v>55</v>
      </c>
      <c r="I20" s="7">
        <v>10</v>
      </c>
      <c r="J20" s="7"/>
      <c r="K20" s="7">
        <v>10</v>
      </c>
      <c r="L20" s="7"/>
      <c r="M20" s="27"/>
      <c r="N20" s="31"/>
    </row>
    <row r="21" ht="24.75" customHeight="1" spans="1:14">
      <c r="A21" s="20" t="s">
        <v>103</v>
      </c>
      <c r="B21" s="20"/>
      <c r="C21" s="20"/>
      <c r="D21" s="20"/>
      <c r="E21" s="20"/>
      <c r="F21" s="20"/>
      <c r="G21" s="20"/>
      <c r="H21" s="20"/>
      <c r="I21" s="20">
        <v>100</v>
      </c>
      <c r="J21" s="20"/>
      <c r="K21" s="32">
        <f>SUM(K15:L20)+$J$8</f>
        <v>92</v>
      </c>
      <c r="L21" s="32"/>
      <c r="M21" s="33"/>
      <c r="N21" s="33"/>
    </row>
    <row r="22" ht="31.5" customHeight="1" spans="1:14">
      <c r="A22" s="21" t="s">
        <v>104</v>
      </c>
      <c r="B22" s="22"/>
      <c r="C22" s="22"/>
      <c r="D22" s="22"/>
      <c r="E22" s="22"/>
      <c r="F22" s="22"/>
      <c r="G22" s="22"/>
      <c r="H22" s="22"/>
      <c r="I22" s="22"/>
      <c r="J22" s="22"/>
      <c r="K22" s="22"/>
      <c r="L22" s="22"/>
      <c r="M22" s="22"/>
      <c r="N22" s="22"/>
    </row>
    <row r="23" ht="54" customHeight="1" spans="1:14">
      <c r="A23" s="23" t="s">
        <v>105</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R29"/>
  <sheetViews>
    <sheetView tabSelected="1" workbookViewId="0">
      <selection activeCell="J6" sqref="J6:N6"/>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6.7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193</v>
      </c>
      <c r="D4" s="7"/>
      <c r="E4" s="7"/>
      <c r="F4" s="7"/>
      <c r="G4" s="7"/>
      <c r="H4" s="7"/>
      <c r="I4" s="7"/>
      <c r="J4" s="7"/>
      <c r="K4" s="7"/>
      <c r="L4" s="7"/>
      <c r="M4" s="7"/>
      <c r="N4" s="7"/>
    </row>
    <row r="5" ht="14.25" customHeight="1" spans="1:14">
      <c r="A5" s="5" t="s">
        <v>5</v>
      </c>
      <c r="B5" s="5"/>
      <c r="C5" s="6" t="s">
        <v>194</v>
      </c>
      <c r="D5" s="7"/>
      <c r="E5" s="7"/>
      <c r="F5" s="7"/>
      <c r="G5" s="7"/>
      <c r="H5" s="5" t="s">
        <v>7</v>
      </c>
      <c r="I5" s="5"/>
      <c r="J5" s="6" t="s">
        <v>195</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14.3928</v>
      </c>
      <c r="F8" s="7">
        <f>SUM(F9:G11)</f>
        <v>14.3928</v>
      </c>
      <c r="G8" s="7"/>
      <c r="H8" s="7">
        <f>SUM(H9:I11)</f>
        <v>14.1228</v>
      </c>
      <c r="I8" s="7"/>
      <c r="J8" s="5">
        <v>10</v>
      </c>
      <c r="K8" s="5"/>
      <c r="L8" s="26">
        <f>IF(F8&gt;0,H8/F8,"")</f>
        <v>0.981240620310155</v>
      </c>
      <c r="M8" s="26"/>
      <c r="N8" s="7">
        <f>ROUND(J8*L8,0)</f>
        <v>10</v>
      </c>
    </row>
    <row r="9" ht="15" customHeight="1" spans="1:14">
      <c r="A9" s="9"/>
      <c r="B9" s="9"/>
      <c r="C9" s="5" t="s">
        <v>20</v>
      </c>
      <c r="D9" s="5"/>
      <c r="E9" s="7">
        <v>14.3928</v>
      </c>
      <c r="F9" s="7">
        <v>14.3928</v>
      </c>
      <c r="G9" s="7"/>
      <c r="H9" s="7">
        <v>14.1228</v>
      </c>
      <c r="I9" s="7"/>
      <c r="J9" s="7" t="s">
        <v>21</v>
      </c>
      <c r="K9" s="7"/>
      <c r="L9" s="26">
        <f>IF(F9&gt;0,H9/F9,"")</f>
        <v>0.981240620310155</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1" customHeight="1" spans="1:14">
      <c r="A13" s="5"/>
      <c r="B13" s="6" t="s">
        <v>196</v>
      </c>
      <c r="C13" s="7"/>
      <c r="D13" s="7"/>
      <c r="E13" s="7"/>
      <c r="F13" s="7"/>
      <c r="G13" s="7"/>
      <c r="H13" s="6" t="s">
        <v>196</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8">
      <c r="A15" s="14"/>
      <c r="B15" s="5" t="s">
        <v>35</v>
      </c>
      <c r="C15" s="5" t="s">
        <v>36</v>
      </c>
      <c r="D15" s="15" t="s">
        <v>197</v>
      </c>
      <c r="E15" s="16"/>
      <c r="F15" s="16"/>
      <c r="G15" s="7" t="s">
        <v>198</v>
      </c>
      <c r="H15" s="7" t="s">
        <v>198</v>
      </c>
      <c r="I15" s="7">
        <v>15</v>
      </c>
      <c r="J15" s="7"/>
      <c r="K15" s="7">
        <v>15</v>
      </c>
      <c r="L15" s="7"/>
      <c r="M15" s="7"/>
      <c r="N15" s="7"/>
      <c r="Q15" s="34"/>
      <c r="R15" s="35"/>
    </row>
    <row r="16" ht="15" customHeight="1" spans="1:18">
      <c r="A16" s="14"/>
      <c r="B16" s="5"/>
      <c r="C16" s="5" t="s">
        <v>47</v>
      </c>
      <c r="D16" s="15" t="s">
        <v>199</v>
      </c>
      <c r="E16" s="16"/>
      <c r="F16" s="16"/>
      <c r="G16" s="6" t="s">
        <v>200</v>
      </c>
      <c r="H16" s="6" t="s">
        <v>201</v>
      </c>
      <c r="I16" s="7">
        <v>15</v>
      </c>
      <c r="J16" s="7"/>
      <c r="K16" s="7">
        <v>15</v>
      </c>
      <c r="L16" s="7"/>
      <c r="M16" s="7"/>
      <c r="N16" s="7"/>
      <c r="Q16" s="34"/>
      <c r="R16" s="35"/>
    </row>
    <row r="17" ht="15" customHeight="1" spans="1:18">
      <c r="A17" s="14"/>
      <c r="B17" s="5"/>
      <c r="C17" s="5" t="s">
        <v>58</v>
      </c>
      <c r="D17" s="15" t="s">
        <v>202</v>
      </c>
      <c r="E17" s="16"/>
      <c r="F17" s="16"/>
      <c r="G17" s="7" t="s">
        <v>203</v>
      </c>
      <c r="H17" s="7" t="s">
        <v>203</v>
      </c>
      <c r="I17" s="7">
        <v>20</v>
      </c>
      <c r="J17" s="7"/>
      <c r="K17" s="7">
        <v>20</v>
      </c>
      <c r="L17" s="7"/>
      <c r="M17" s="27"/>
      <c r="N17" s="28"/>
      <c r="Q17" s="34"/>
      <c r="R17" s="35"/>
    </row>
    <row r="18" ht="22.5" spans="1:18">
      <c r="A18" s="14"/>
      <c r="B18" s="13" t="s">
        <v>68</v>
      </c>
      <c r="C18" s="17" t="s">
        <v>69</v>
      </c>
      <c r="D18" s="15" t="s">
        <v>204</v>
      </c>
      <c r="E18" s="16"/>
      <c r="F18" s="16"/>
      <c r="G18" s="18" t="s">
        <v>205</v>
      </c>
      <c r="H18" s="18" t="s">
        <v>206</v>
      </c>
      <c r="I18" s="7">
        <v>10</v>
      </c>
      <c r="J18" s="7"/>
      <c r="K18" s="7">
        <v>10</v>
      </c>
      <c r="L18" s="7"/>
      <c r="M18" s="29"/>
      <c r="N18" s="30"/>
      <c r="Q18" s="34"/>
      <c r="R18" s="35"/>
    </row>
    <row r="19" ht="22.5" spans="1:18">
      <c r="A19" s="14"/>
      <c r="B19" s="5" t="s">
        <v>73</v>
      </c>
      <c r="C19" s="17" t="s">
        <v>74</v>
      </c>
      <c r="D19" s="15" t="s">
        <v>207</v>
      </c>
      <c r="E19" s="16"/>
      <c r="F19" s="16"/>
      <c r="G19" s="19" t="s">
        <v>52</v>
      </c>
      <c r="H19" s="19" t="s">
        <v>76</v>
      </c>
      <c r="I19" s="7">
        <v>20</v>
      </c>
      <c r="J19" s="7"/>
      <c r="K19" s="7">
        <v>20</v>
      </c>
      <c r="L19" s="7"/>
      <c r="M19" s="27"/>
      <c r="N19" s="28"/>
      <c r="Q19" s="34"/>
      <c r="R19" s="35"/>
    </row>
    <row r="20" ht="22.5" customHeight="1" spans="1:18">
      <c r="A20" s="14"/>
      <c r="B20" s="17" t="s">
        <v>99</v>
      </c>
      <c r="C20" s="5" t="s">
        <v>100</v>
      </c>
      <c r="D20" s="15" t="s">
        <v>182</v>
      </c>
      <c r="E20" s="16"/>
      <c r="F20" s="16"/>
      <c r="G20" s="19" t="s">
        <v>176</v>
      </c>
      <c r="H20" s="19" t="s">
        <v>55</v>
      </c>
      <c r="I20" s="7">
        <v>10</v>
      </c>
      <c r="J20" s="7"/>
      <c r="K20" s="7">
        <v>10</v>
      </c>
      <c r="L20" s="7"/>
      <c r="M20" s="27"/>
      <c r="N20" s="31"/>
      <c r="Q20" s="34"/>
      <c r="R20" s="35"/>
    </row>
    <row r="21" ht="24.75" customHeight="1" spans="1:14">
      <c r="A21" s="20" t="s">
        <v>103</v>
      </c>
      <c r="B21" s="20"/>
      <c r="C21" s="20"/>
      <c r="D21" s="20"/>
      <c r="E21" s="20"/>
      <c r="F21" s="20"/>
      <c r="G21" s="20"/>
      <c r="H21" s="20"/>
      <c r="I21" s="20">
        <v>100</v>
      </c>
      <c r="J21" s="20"/>
      <c r="K21" s="32">
        <f>SUM(K15:L20)+$J$8</f>
        <v>100</v>
      </c>
      <c r="L21" s="32"/>
      <c r="M21" s="33"/>
      <c r="N21" s="33"/>
    </row>
    <row r="22" ht="31.5" customHeight="1" spans="1:14">
      <c r="A22" s="21" t="s">
        <v>104</v>
      </c>
      <c r="B22" s="22"/>
      <c r="C22" s="22"/>
      <c r="D22" s="22"/>
      <c r="E22" s="22"/>
      <c r="F22" s="22"/>
      <c r="G22" s="22"/>
      <c r="H22" s="22"/>
      <c r="I22" s="22"/>
      <c r="J22" s="22"/>
      <c r="K22" s="22"/>
      <c r="L22" s="22"/>
      <c r="M22" s="22"/>
      <c r="N22" s="22"/>
    </row>
    <row r="23" ht="54" customHeight="1" spans="1:14">
      <c r="A23" s="23" t="s">
        <v>105</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R29"/>
  <sheetViews>
    <sheetView workbookViewId="0">
      <selection activeCell="H19" sqref="H19"/>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208</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14.5376</v>
      </c>
      <c r="F8" s="7">
        <f>SUM(F9:G11)</f>
        <v>14.5376</v>
      </c>
      <c r="G8" s="7"/>
      <c r="H8" s="7">
        <f>SUM(H9:I11)</f>
        <v>13.4011</v>
      </c>
      <c r="I8" s="7"/>
      <c r="J8" s="5">
        <v>10</v>
      </c>
      <c r="K8" s="5"/>
      <c r="L8" s="26">
        <f>IF(F8&gt;0,H8/F8,"")</f>
        <v>0.921823409641206</v>
      </c>
      <c r="M8" s="26"/>
      <c r="N8" s="7">
        <f>ROUND(J8*L8,0)</f>
        <v>9</v>
      </c>
    </row>
    <row r="9" ht="15" customHeight="1" spans="1:14">
      <c r="A9" s="9"/>
      <c r="B9" s="9"/>
      <c r="C9" s="5" t="s">
        <v>20</v>
      </c>
      <c r="D9" s="5"/>
      <c r="E9" s="7">
        <v>14.5376</v>
      </c>
      <c r="F9" s="7">
        <v>14.5376</v>
      </c>
      <c r="G9" s="7"/>
      <c r="H9" s="7">
        <v>13.4011</v>
      </c>
      <c r="I9" s="7"/>
      <c r="J9" s="7" t="s">
        <v>21</v>
      </c>
      <c r="K9" s="7"/>
      <c r="L9" s="26">
        <f>IF(F9&gt;0,H9/F9,"")</f>
        <v>0.921823409641206</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41.25" customHeight="1" spans="1:14">
      <c r="A13" s="5"/>
      <c r="B13" s="6" t="s">
        <v>209</v>
      </c>
      <c r="C13" s="7"/>
      <c r="D13" s="7"/>
      <c r="E13" s="7"/>
      <c r="F13" s="7"/>
      <c r="G13" s="7"/>
      <c r="H13" s="6" t="s">
        <v>209</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8">
      <c r="A15" s="14"/>
      <c r="B15" s="5" t="s">
        <v>35</v>
      </c>
      <c r="C15" s="5" t="s">
        <v>36</v>
      </c>
      <c r="D15" s="15" t="s">
        <v>210</v>
      </c>
      <c r="E15" s="16"/>
      <c r="F15" s="16"/>
      <c r="G15" s="7" t="s">
        <v>211</v>
      </c>
      <c r="H15" s="7" t="s">
        <v>211</v>
      </c>
      <c r="I15" s="7">
        <v>15</v>
      </c>
      <c r="J15" s="7"/>
      <c r="K15" s="7">
        <v>15</v>
      </c>
      <c r="L15" s="7"/>
      <c r="M15" s="7"/>
      <c r="N15" s="7"/>
      <c r="Q15" s="34"/>
      <c r="R15" s="35"/>
    </row>
    <row r="16" ht="15" customHeight="1" spans="1:18">
      <c r="A16" s="14"/>
      <c r="B16" s="5"/>
      <c r="C16" s="5" t="s">
        <v>47</v>
      </c>
      <c r="D16" s="15" t="s">
        <v>212</v>
      </c>
      <c r="E16" s="16"/>
      <c r="F16" s="16"/>
      <c r="G16" s="7" t="s">
        <v>203</v>
      </c>
      <c r="H16" s="7" t="s">
        <v>203</v>
      </c>
      <c r="I16" s="7">
        <v>15</v>
      </c>
      <c r="J16" s="7"/>
      <c r="K16" s="7">
        <v>15</v>
      </c>
      <c r="L16" s="7"/>
      <c r="M16" s="7"/>
      <c r="N16" s="7"/>
      <c r="Q16" s="34"/>
      <c r="R16" s="35"/>
    </row>
    <row r="17" ht="15" customHeight="1" spans="1:18">
      <c r="A17" s="14"/>
      <c r="B17" s="5"/>
      <c r="C17" s="5" t="s">
        <v>58</v>
      </c>
      <c r="D17" s="15" t="s">
        <v>213</v>
      </c>
      <c r="E17" s="16"/>
      <c r="F17" s="16"/>
      <c r="G17" s="7" t="s">
        <v>203</v>
      </c>
      <c r="H17" s="7" t="s">
        <v>203</v>
      </c>
      <c r="I17" s="7">
        <v>20</v>
      </c>
      <c r="J17" s="7"/>
      <c r="K17" s="7">
        <v>20</v>
      </c>
      <c r="L17" s="7"/>
      <c r="M17" s="27"/>
      <c r="N17" s="28"/>
      <c r="Q17" s="34"/>
      <c r="R17" s="35"/>
    </row>
    <row r="18" ht="22.5" spans="1:18">
      <c r="A18" s="14"/>
      <c r="B18" s="13" t="s">
        <v>68</v>
      </c>
      <c r="C18" s="17" t="s">
        <v>69</v>
      </c>
      <c r="D18" s="15" t="s">
        <v>204</v>
      </c>
      <c r="E18" s="16"/>
      <c r="F18" s="16"/>
      <c r="G18" s="18" t="s">
        <v>214</v>
      </c>
      <c r="H18" s="18" t="s">
        <v>215</v>
      </c>
      <c r="I18" s="7">
        <v>10</v>
      </c>
      <c r="J18" s="7"/>
      <c r="K18" s="7">
        <v>10</v>
      </c>
      <c r="L18" s="7"/>
      <c r="M18" s="29"/>
      <c r="N18" s="30"/>
      <c r="Q18" s="34"/>
      <c r="R18" s="35"/>
    </row>
    <row r="19" ht="22.5" spans="1:18">
      <c r="A19" s="14"/>
      <c r="B19" s="5" t="s">
        <v>73</v>
      </c>
      <c r="C19" s="17" t="s">
        <v>74</v>
      </c>
      <c r="D19" s="15" t="s">
        <v>216</v>
      </c>
      <c r="E19" s="16"/>
      <c r="F19" s="16"/>
      <c r="G19" s="19" t="s">
        <v>52</v>
      </c>
      <c r="H19" s="19" t="s">
        <v>76</v>
      </c>
      <c r="I19" s="7">
        <v>20</v>
      </c>
      <c r="J19" s="7"/>
      <c r="K19" s="7">
        <v>20</v>
      </c>
      <c r="L19" s="7"/>
      <c r="M19" s="27"/>
      <c r="N19" s="28"/>
      <c r="Q19" s="34"/>
      <c r="R19" s="35"/>
    </row>
    <row r="20" ht="22.5" customHeight="1" spans="1:18">
      <c r="A20" s="14"/>
      <c r="B20" s="17" t="s">
        <v>99</v>
      </c>
      <c r="C20" s="5" t="s">
        <v>100</v>
      </c>
      <c r="D20" s="15" t="s">
        <v>217</v>
      </c>
      <c r="E20" s="16"/>
      <c r="F20" s="16"/>
      <c r="G20" s="19">
        <v>0.95</v>
      </c>
      <c r="H20" s="19">
        <v>1</v>
      </c>
      <c r="I20" s="7">
        <v>10</v>
      </c>
      <c r="J20" s="7"/>
      <c r="K20" s="7">
        <v>10</v>
      </c>
      <c r="L20" s="7"/>
      <c r="M20" s="27"/>
      <c r="N20" s="31"/>
      <c r="Q20" s="34"/>
      <c r="R20" s="35"/>
    </row>
    <row r="21" ht="24.75" customHeight="1" spans="1:14">
      <c r="A21" s="20" t="s">
        <v>103</v>
      </c>
      <c r="B21" s="20"/>
      <c r="C21" s="20"/>
      <c r="D21" s="20"/>
      <c r="E21" s="20"/>
      <c r="F21" s="20"/>
      <c r="G21" s="20"/>
      <c r="H21" s="20"/>
      <c r="I21" s="20">
        <v>100</v>
      </c>
      <c r="J21" s="20"/>
      <c r="K21" s="32">
        <f>SUM(K15:L20)+$J$8</f>
        <v>100</v>
      </c>
      <c r="L21" s="32"/>
      <c r="M21" s="33"/>
      <c r="N21" s="33"/>
    </row>
    <row r="22" ht="31.5" customHeight="1" spans="1:14">
      <c r="A22" s="21" t="s">
        <v>104</v>
      </c>
      <c r="B22" s="22"/>
      <c r="C22" s="22"/>
      <c r="D22" s="22"/>
      <c r="E22" s="22"/>
      <c r="F22" s="22"/>
      <c r="G22" s="22"/>
      <c r="H22" s="22"/>
      <c r="I22" s="22"/>
      <c r="J22" s="22"/>
      <c r="K22" s="22"/>
      <c r="L22" s="22"/>
      <c r="M22" s="22"/>
      <c r="N22" s="22"/>
    </row>
    <row r="23" ht="54" customHeight="1" spans="1:14">
      <c r="A23" s="23" t="s">
        <v>105</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92D050"/>
  </sheetPr>
  <dimension ref="A1:R29"/>
  <sheetViews>
    <sheetView workbookViewId="0">
      <selection activeCell="Q23" sqref="Q23"/>
    </sheetView>
  </sheetViews>
  <sheetFormatPr defaultColWidth="9" defaultRowHeight="13.5"/>
  <cols>
    <col min="1" max="1" width="4.25" customWidth="1"/>
    <col min="2" max="2" width="8.125" customWidth="1"/>
    <col min="3" max="3" width="7.25" customWidth="1"/>
    <col min="4" max="4" width="8" customWidth="1"/>
    <col min="6" max="6" width="4.7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218</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64654921</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f>SUM(E9:E11)</f>
        <v>30</v>
      </c>
      <c r="F8" s="7">
        <f>SUM(F9:G11)</f>
        <v>30</v>
      </c>
      <c r="G8" s="7"/>
      <c r="H8" s="7">
        <f>SUM(H9:I11)</f>
        <v>28.638</v>
      </c>
      <c r="I8" s="7"/>
      <c r="J8" s="5">
        <v>10</v>
      </c>
      <c r="K8" s="5"/>
      <c r="L8" s="26">
        <f>IF(F8&gt;0,H8/F8,"")</f>
        <v>0.9546</v>
      </c>
      <c r="M8" s="26"/>
      <c r="N8" s="7">
        <f>ROUND(J8*L8,0)</f>
        <v>10</v>
      </c>
    </row>
    <row r="9" ht="15" customHeight="1" spans="1:14">
      <c r="A9" s="9"/>
      <c r="B9" s="9"/>
      <c r="C9" s="5" t="s">
        <v>20</v>
      </c>
      <c r="D9" s="5"/>
      <c r="E9" s="7">
        <v>30</v>
      </c>
      <c r="F9" s="7">
        <v>30</v>
      </c>
      <c r="G9" s="7"/>
      <c r="H9" s="7">
        <v>28.638</v>
      </c>
      <c r="I9" s="7"/>
      <c r="J9" s="7" t="s">
        <v>21</v>
      </c>
      <c r="K9" s="7"/>
      <c r="L9" s="26">
        <f>IF(F9&gt;0,H9/F9,"")</f>
        <v>0.9546</v>
      </c>
      <c r="M9" s="26"/>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5" t="s">
        <v>23</v>
      </c>
      <c r="D11" s="5"/>
      <c r="E11" s="7">
        <v>0</v>
      </c>
      <c r="F11" s="7">
        <v>0</v>
      </c>
      <c r="G11" s="7"/>
      <c r="H11" s="7">
        <v>0</v>
      </c>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34.5" customHeight="1" spans="1:14">
      <c r="A13" s="5"/>
      <c r="B13" s="6" t="s">
        <v>219</v>
      </c>
      <c r="C13" s="7"/>
      <c r="D13" s="7"/>
      <c r="E13" s="7"/>
      <c r="F13" s="7"/>
      <c r="G13" s="7"/>
      <c r="H13" s="6" t="s">
        <v>219</v>
      </c>
      <c r="I13" s="7"/>
      <c r="J13" s="7"/>
      <c r="K13" s="7"/>
      <c r="L13" s="7"/>
      <c r="M13" s="7"/>
      <c r="N13" s="7"/>
    </row>
    <row r="14" ht="43.5" customHeight="1" spans="1:14">
      <c r="A14" s="12" t="s">
        <v>28</v>
      </c>
      <c r="B14" s="5" t="s">
        <v>29</v>
      </c>
      <c r="C14" s="5" t="s">
        <v>30</v>
      </c>
      <c r="D14" s="13" t="s">
        <v>31</v>
      </c>
      <c r="E14" s="5"/>
      <c r="F14" s="5"/>
      <c r="G14" s="13" t="s">
        <v>32</v>
      </c>
      <c r="H14" s="13" t="s">
        <v>33</v>
      </c>
      <c r="I14" s="5" t="s">
        <v>16</v>
      </c>
      <c r="J14" s="5"/>
      <c r="K14" s="5" t="s">
        <v>18</v>
      </c>
      <c r="L14" s="5"/>
      <c r="M14" s="5" t="s">
        <v>34</v>
      </c>
      <c r="N14" s="5"/>
    </row>
    <row r="15" ht="14.25" customHeight="1" spans="1:18">
      <c r="A15" s="14"/>
      <c r="B15" s="5" t="s">
        <v>35</v>
      </c>
      <c r="C15" s="5" t="s">
        <v>36</v>
      </c>
      <c r="D15" s="15" t="s">
        <v>220</v>
      </c>
      <c r="E15" s="16"/>
      <c r="F15" s="16"/>
      <c r="G15" s="7" t="s">
        <v>221</v>
      </c>
      <c r="H15" s="7" t="s">
        <v>221</v>
      </c>
      <c r="I15" s="7">
        <v>15</v>
      </c>
      <c r="J15" s="7"/>
      <c r="K15" s="7">
        <v>15</v>
      </c>
      <c r="L15" s="7"/>
      <c r="M15" s="7"/>
      <c r="N15" s="7"/>
      <c r="Q15" s="34"/>
      <c r="R15" s="35"/>
    </row>
    <row r="16" ht="15" customHeight="1" spans="1:18">
      <c r="A16" s="14"/>
      <c r="B16" s="5"/>
      <c r="C16" s="5" t="s">
        <v>47</v>
      </c>
      <c r="D16" s="15" t="s">
        <v>222</v>
      </c>
      <c r="E16" s="16"/>
      <c r="F16" s="16"/>
      <c r="G16" s="7" t="s">
        <v>223</v>
      </c>
      <c r="H16" s="7" t="s">
        <v>223</v>
      </c>
      <c r="I16" s="7">
        <v>15</v>
      </c>
      <c r="J16" s="7"/>
      <c r="K16" s="7">
        <v>15</v>
      </c>
      <c r="L16" s="7"/>
      <c r="M16" s="7"/>
      <c r="N16" s="7"/>
      <c r="Q16" s="34"/>
      <c r="R16" s="35"/>
    </row>
    <row r="17" ht="15" customHeight="1" spans="1:18">
      <c r="A17" s="14"/>
      <c r="B17" s="5"/>
      <c r="C17" s="5" t="s">
        <v>58</v>
      </c>
      <c r="D17" s="15" t="s">
        <v>224</v>
      </c>
      <c r="E17" s="16"/>
      <c r="F17" s="16"/>
      <c r="G17" s="7" t="s">
        <v>225</v>
      </c>
      <c r="H17" s="7" t="s">
        <v>225</v>
      </c>
      <c r="I17" s="7">
        <v>20</v>
      </c>
      <c r="J17" s="7"/>
      <c r="K17" s="7">
        <v>20</v>
      </c>
      <c r="L17" s="7"/>
      <c r="M17" s="27"/>
      <c r="N17" s="28"/>
      <c r="Q17" s="34"/>
      <c r="R17" s="35"/>
    </row>
    <row r="18" ht="22.5" spans="1:18">
      <c r="A18" s="14"/>
      <c r="B18" s="13" t="s">
        <v>68</v>
      </c>
      <c r="C18" s="17" t="s">
        <v>69</v>
      </c>
      <c r="D18" s="15" t="s">
        <v>204</v>
      </c>
      <c r="E18" s="16"/>
      <c r="F18" s="16"/>
      <c r="G18" s="18" t="s">
        <v>226</v>
      </c>
      <c r="H18" s="18" t="s">
        <v>227</v>
      </c>
      <c r="I18" s="7">
        <v>10</v>
      </c>
      <c r="J18" s="7"/>
      <c r="K18" s="7">
        <v>10</v>
      </c>
      <c r="L18" s="7"/>
      <c r="M18" s="29"/>
      <c r="N18" s="30"/>
      <c r="Q18" s="34"/>
      <c r="R18" s="35"/>
    </row>
    <row r="19" ht="22.5" spans="1:18">
      <c r="A19" s="14"/>
      <c r="B19" s="5" t="s">
        <v>73</v>
      </c>
      <c r="C19" s="17" t="s">
        <v>74</v>
      </c>
      <c r="D19" s="15" t="s">
        <v>207</v>
      </c>
      <c r="E19" s="16"/>
      <c r="F19" s="16"/>
      <c r="G19" s="19" t="s">
        <v>52</v>
      </c>
      <c r="H19" s="19" t="s">
        <v>76</v>
      </c>
      <c r="I19" s="7">
        <v>20</v>
      </c>
      <c r="J19" s="7"/>
      <c r="K19" s="7">
        <v>20</v>
      </c>
      <c r="L19" s="7"/>
      <c r="M19" s="27"/>
      <c r="N19" s="28"/>
      <c r="Q19" s="34"/>
      <c r="R19" s="35"/>
    </row>
    <row r="20" ht="22.5" customHeight="1" spans="1:18">
      <c r="A20" s="14"/>
      <c r="B20" s="17" t="s">
        <v>99</v>
      </c>
      <c r="C20" s="5" t="s">
        <v>100</v>
      </c>
      <c r="D20" s="15" t="s">
        <v>228</v>
      </c>
      <c r="E20" s="16"/>
      <c r="F20" s="16"/>
      <c r="G20" s="19">
        <v>0.95</v>
      </c>
      <c r="H20" s="19">
        <v>1</v>
      </c>
      <c r="I20" s="7">
        <v>10</v>
      </c>
      <c r="J20" s="7"/>
      <c r="K20" s="7">
        <v>10</v>
      </c>
      <c r="L20" s="7"/>
      <c r="M20" s="27"/>
      <c r="N20" s="31"/>
      <c r="Q20" s="34"/>
      <c r="R20" s="35"/>
    </row>
    <row r="21" ht="24.75" customHeight="1" spans="1:14">
      <c r="A21" s="20" t="s">
        <v>103</v>
      </c>
      <c r="B21" s="20"/>
      <c r="C21" s="20"/>
      <c r="D21" s="20"/>
      <c r="E21" s="20"/>
      <c r="F21" s="20"/>
      <c r="G21" s="20"/>
      <c r="H21" s="20"/>
      <c r="I21" s="20">
        <v>100</v>
      </c>
      <c r="J21" s="20"/>
      <c r="K21" s="32">
        <f>SUM(K15:L20)+$J$8</f>
        <v>100</v>
      </c>
      <c r="L21" s="32"/>
      <c r="M21" s="33"/>
      <c r="N21" s="33"/>
    </row>
    <row r="22" ht="31.5" customHeight="1" spans="1:14">
      <c r="A22" s="21" t="s">
        <v>104</v>
      </c>
      <c r="B22" s="22"/>
      <c r="C22" s="22"/>
      <c r="D22" s="22"/>
      <c r="E22" s="22"/>
      <c r="F22" s="22"/>
      <c r="G22" s="22"/>
      <c r="H22" s="22"/>
      <c r="I22" s="22"/>
      <c r="J22" s="22"/>
      <c r="K22" s="22"/>
      <c r="L22" s="22"/>
      <c r="M22" s="22"/>
      <c r="N22" s="22"/>
    </row>
    <row r="23" ht="54" customHeight="1" spans="1:14">
      <c r="A23" s="23" t="s">
        <v>105</v>
      </c>
      <c r="B23" s="24"/>
      <c r="C23" s="24"/>
      <c r="D23" s="24"/>
      <c r="E23" s="24"/>
      <c r="F23" s="24"/>
      <c r="G23" s="24"/>
      <c r="H23" s="24"/>
      <c r="I23" s="24"/>
      <c r="J23" s="24"/>
      <c r="K23" s="24"/>
      <c r="L23" s="24"/>
      <c r="M23" s="24"/>
      <c r="N23" s="24"/>
    </row>
    <row r="24" ht="42" customHeight="1" spans="1:14">
      <c r="A24" s="24"/>
      <c r="B24" s="24"/>
      <c r="C24" s="24"/>
      <c r="D24" s="24"/>
      <c r="E24" s="24"/>
      <c r="F24" s="24"/>
      <c r="G24" s="24"/>
      <c r="H24" s="24"/>
      <c r="I24" s="24"/>
      <c r="J24" s="24"/>
      <c r="K24" s="24"/>
      <c r="L24" s="24"/>
      <c r="M24" s="24"/>
      <c r="N24" s="24"/>
    </row>
    <row r="25" ht="50.25" customHeight="1" spans="1:14">
      <c r="A25" s="24"/>
      <c r="B25" s="24"/>
      <c r="C25" s="24"/>
      <c r="D25" s="24"/>
      <c r="E25" s="24"/>
      <c r="F25" s="24"/>
      <c r="G25" s="24"/>
      <c r="H25" s="24"/>
      <c r="I25" s="24"/>
      <c r="J25" s="24"/>
      <c r="K25" s="24"/>
      <c r="L25" s="24"/>
      <c r="M25" s="24"/>
      <c r="N25" s="24"/>
    </row>
    <row r="26" ht="45.75" customHeight="1" spans="1:14">
      <c r="A26" s="24"/>
      <c r="B26" s="24"/>
      <c r="C26" s="24"/>
      <c r="D26" s="24"/>
      <c r="E26" s="24"/>
      <c r="F26" s="24"/>
      <c r="G26" s="24"/>
      <c r="H26" s="24"/>
      <c r="I26" s="24"/>
      <c r="J26" s="24"/>
      <c r="K26" s="24"/>
      <c r="L26" s="24"/>
      <c r="M26" s="24"/>
      <c r="N26" s="24"/>
    </row>
    <row r="27" ht="27" customHeight="1" spans="1:14">
      <c r="A27" s="24"/>
      <c r="B27" s="24"/>
      <c r="C27" s="24"/>
      <c r="D27" s="24"/>
      <c r="E27" s="24"/>
      <c r="F27" s="24"/>
      <c r="G27" s="24"/>
      <c r="H27" s="24"/>
      <c r="I27" s="24"/>
      <c r="J27" s="24"/>
      <c r="K27" s="24"/>
      <c r="L27" s="24"/>
      <c r="M27" s="24"/>
      <c r="N27" s="24"/>
    </row>
    <row r="28" ht="27" customHeight="1" spans="1:14">
      <c r="A28" s="24"/>
      <c r="B28" s="24"/>
      <c r="C28" s="24"/>
      <c r="D28" s="24"/>
      <c r="E28" s="24"/>
      <c r="F28" s="24"/>
      <c r="G28" s="24"/>
      <c r="H28" s="24"/>
      <c r="I28" s="24"/>
      <c r="J28" s="24"/>
      <c r="K28" s="24"/>
      <c r="L28" s="24"/>
      <c r="M28" s="24"/>
      <c r="N28" s="24"/>
    </row>
    <row r="29" ht="33" customHeight="1" spans="1:14">
      <c r="A29" s="24"/>
      <c r="B29" s="24"/>
      <c r="C29" s="24"/>
      <c r="D29" s="24"/>
      <c r="E29" s="24"/>
      <c r="F29" s="24"/>
      <c r="G29" s="24"/>
      <c r="H29" s="24"/>
      <c r="I29" s="24"/>
      <c r="J29" s="24"/>
      <c r="K29" s="24"/>
      <c r="L29" s="24"/>
      <c r="M29" s="24"/>
      <c r="N29" s="24"/>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D20:F20"/>
    <mergeCell ref="I20:J20"/>
    <mergeCell ref="K20:L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朝阳环卫中心信息化系统2022年运维（全款）</vt:lpstr>
      <vt:lpstr>朝阳环卫中心信息化系统2022年通讯服务（尾款）</vt:lpstr>
      <vt:lpstr>朝阳环卫中心信息化系统2022年等保本案（全款）</vt:lpstr>
      <vt:lpstr>朝阳环卫中心信息化系统2023年运维（全款）</vt:lpstr>
      <vt:lpstr>朝阳环卫中心信息化系统2023年通讯服务（全款）</vt:lpstr>
      <vt:lpstr>朝阳环卫中心分会场建设项目</vt:lpstr>
      <vt:lpstr>朝阳环卫中心机房设备采购</vt:lpstr>
      <vt:lpstr>朝阳环卫中心会议室改造项目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2023-01-11T08:23:00Z</dcterms:created>
  <cp:lastPrinted>2024-02-27T01:48:00Z</cp:lastPrinted>
  <dcterms:modified xsi:type="dcterms:W3CDTF">2024-12-16T03:18:32Z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