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<sst xmlns="http://schemas.openxmlformats.org/spreadsheetml/2006/main" count="67">
  <si>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</si>
  <si>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</si>
  <si>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</si>
  <si>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</si>
  <si>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残疾人职业康复站运转经费</t>
  </si>
  <si>
    <t>主管部门</t>
  </si>
  <si>
    <t>望京</t>
  </si>
  <si>
    <t>实施单位</t>
  </si>
  <si>
    <t>项目负责人</t>
  </si>
  <si>
    <t>蔡艳超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</si>
  <si>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</si>
  <si>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</si>
  <si>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</si>
  <si>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</si>
  <si>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</si>
  <si>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</si>
  <si>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</si>
  <si>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</si>
  <si>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</si>
  <si>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</si>
  <si>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</si>
  <si>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</si>
  <si>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</si>
  <si>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</si>
  <si>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</si>
  <si>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</si>
  <si>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全面落实北京市残联相关残疾人职业康复劳动站政策运行的文件，给予朝阳区职康项目的实际服务残疾人对象相应补贴。职康学员每日按时按量完成日常课程，提升学员自身的职业技能及生活技能。</t>
  </si>
  <si>
    <r>
      <rPr>
        <sz val="9"/>
        <color theme="1"/>
        <rFont val="Times New Roman"/>
        <charset val="134"/>
      </rPr>
      <t xml:space="preserve">       2023</t>
    </r>
    <r>
      <rPr>
        <sz val="9"/>
        <color theme="1"/>
        <rFont val="宋体"/>
        <charset val="134"/>
      </rPr>
      <t>年一共为职康人员提供了</t>
    </r>
    <r>
      <rPr>
        <sz val="9"/>
        <color theme="1"/>
        <rFont val="Times New Roman"/>
        <charset val="134"/>
      </rPr>
      <t>12707</t>
    </r>
    <r>
      <rPr>
        <sz val="9"/>
        <color theme="1"/>
        <rFont val="宋体"/>
        <charset val="134"/>
      </rPr>
      <t>人次康复服务，残疾人就业培训参与85人，累计推荐就业人数</t>
    </r>
    <r>
      <rPr>
        <sz val="9"/>
        <color theme="1"/>
        <rFont val="Times New Roman"/>
        <charset val="134"/>
      </rPr>
      <t>40</t>
    </r>
    <r>
      <rPr>
        <sz val="9"/>
        <color theme="1"/>
        <rFont val="宋体"/>
        <charset val="134"/>
      </rPr>
      <t>余次，安置8名残疾人就业，与用人单位签订劳动合同。心理疏导讲座10次，参与360人。普法讲座4次，参与130人。</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</si>
  <si>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</si>
  <si>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</si>
  <si>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</si>
  <si>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</si>
  <si>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</si>
  <si>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</si>
  <si>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</si>
  <si>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</si>
  <si>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</si>
  <si>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：按照系统上报的组织活动的天数和人数给予补贴</t>
    </r>
  </si>
  <si>
    <r>
      <rPr>
        <sz val="9"/>
        <color theme="1"/>
        <rFont val="Times New Roman"/>
        <charset val="134"/>
      </rPr>
      <t>≤29</t>
    </r>
    <r>
      <rPr>
        <sz val="9"/>
        <color theme="1"/>
        <rFont val="宋体"/>
        <charset val="134"/>
      </rPr>
      <t>人</t>
    </r>
  </si>
  <si>
    <t>质量指标</t>
  </si>
  <si>
    <r>
      <rPr>
        <b/>
        <sz val="9"/>
        <color rgb="FF000000"/>
        <rFont val="宋体"/>
        <charset val="134"/>
      </rPr>
      <t>指标</t>
    </r>
    <r>
      <rPr>
        <b/>
        <sz val="9"/>
        <color rgb="FF000000"/>
        <rFont val="Times New Roman"/>
        <charset val="134"/>
      </rPr>
      <t>1</t>
    </r>
    <r>
      <rPr>
        <sz val="9"/>
        <color rgb="FF000000"/>
        <rFont val="宋体"/>
        <charset val="134"/>
      </rPr>
      <t>：职康站学员积极参与职康劳动</t>
    </r>
  </si>
  <si>
    <r>
      <rPr>
        <sz val="9"/>
        <color theme="1"/>
        <rFont val="宋体"/>
        <charset val="134"/>
      </rPr>
      <t>定性</t>
    </r>
    <r>
      <rPr>
        <sz val="9"/>
        <color theme="1"/>
        <rFont val="Times New Roman"/>
        <charset val="134"/>
      </rPr>
      <t xml:space="preserve">
</t>
    </r>
    <r>
      <rPr>
        <sz val="9"/>
        <color theme="1"/>
        <rFont val="宋体"/>
        <charset val="134"/>
      </rPr>
      <t>高中低</t>
    </r>
  </si>
  <si>
    <r>
      <rPr>
        <sz val="9"/>
        <color theme="1"/>
        <rFont val="Times New Roman"/>
        <charset val="134"/>
      </rPr>
      <t>100%</t>
    </r>
    <r>
      <rPr>
        <sz val="9"/>
        <color theme="1"/>
        <rFont val="宋体"/>
        <charset val="134"/>
      </rPr>
      <t>（在职康活动中，均全员参加）</t>
    </r>
  </si>
  <si>
    <t>时效指标</t>
  </si>
  <si>
    <r>
      <rPr>
        <b/>
        <sz val="9"/>
        <color rgb="FF000000"/>
        <rFont val="宋体"/>
        <charset val="134"/>
      </rPr>
      <t>指标</t>
    </r>
    <r>
      <rPr>
        <b/>
        <sz val="9"/>
        <color rgb="FF000000"/>
        <rFont val="Times New Roman"/>
        <charset val="134"/>
      </rPr>
      <t>1</t>
    </r>
    <r>
      <rPr>
        <sz val="9"/>
        <color rgb="FF000000"/>
        <rFont val="宋体"/>
        <charset val="134"/>
      </rPr>
      <t>：按月发放补贴</t>
    </r>
  </si>
  <si>
    <r>
      <rPr>
        <sz val="9"/>
        <color theme="1"/>
        <rFont val="Times New Roman"/>
        <charset val="134"/>
      </rPr>
      <t>100%</t>
    </r>
    <r>
      <rPr>
        <sz val="9"/>
        <color theme="1"/>
        <rFont val="宋体"/>
        <charset val="134"/>
      </rPr>
      <t>（按照预算值</t>
    </r>
    <r>
      <rPr>
        <sz val="9"/>
        <color theme="1"/>
        <rFont val="Times New Roman"/>
        <charset val="134"/>
      </rPr>
      <t>100</t>
    </r>
    <r>
      <rPr>
        <sz val="9"/>
        <color theme="1"/>
        <rFont val="宋体"/>
        <charset val="134"/>
      </rPr>
      <t>％方法）</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</si>
  <si>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</si>
  <si>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</si>
  <si>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</si>
  <si>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Times New Roman"/>
        <charset val="134"/>
      </rPr>
      <t>≤246000</t>
    </r>
    <r>
      <rPr>
        <sz val="9"/>
        <color theme="1"/>
        <rFont val="宋体"/>
        <charset val="134"/>
      </rPr>
      <t>元</t>
    </r>
  </si>
  <si>
    <r>
      <rPr>
        <sz val="8"/>
        <color theme="1"/>
        <rFont val="宋体"/>
        <charset val="134"/>
      </rPr>
      <t>偏差原因：计划制定偏差，导致年度项目经费剩余3122元。</t>
    </r>
    <r>
      <rPr>
        <sz val="8"/>
        <color theme="1"/>
        <rFont val="Times New Roman"/>
        <charset val="134"/>
      </rPr>
      <t xml:space="preserve">
</t>
    </r>
    <r>
      <rPr>
        <sz val="8"/>
        <color theme="1"/>
        <rFont val="宋体"/>
        <charset val="134"/>
      </rPr>
      <t>改进措施：后续将加强计划制定的科学性，按照实际情况合理设置、及时调整绩效指标。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</si>
  <si>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</si>
  <si>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</si>
  <si>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</si>
  <si>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</si>
  <si>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</si>
  <si>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</si>
  <si>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</si>
  <si>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</si>
  <si>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：通过职业康复劳动项目的开展让更多的残疾人走出家庭，提升自身的职业技能</t>
    </r>
  </si>
  <si>
    <r>
      <rPr>
        <sz val="8"/>
        <color theme="1"/>
        <rFont val="Times New Roman"/>
        <charset val="134"/>
      </rPr>
      <t>100%</t>
    </r>
    <r>
      <rPr>
        <sz val="8"/>
        <color theme="1"/>
        <rFont val="宋体"/>
        <charset val="134"/>
      </rPr>
      <t>（超额完成了年度就业人数指标，推进了项目可持续开展）</t>
    </r>
  </si>
  <si>
    <r>
      <rPr>
        <b/>
        <sz val="9"/>
        <color theme="1"/>
        <rFont val="宋体"/>
        <charset val="134"/>
      </rPr>
      <t>满意度</t>
    </r>
    <r>
      <rPr>
        <b/>
        <sz val="9"/>
        <color theme="1"/>
        <rFont val="Times New Roman"/>
        <charset val="134"/>
      </rPr>
      <t xml:space="preserve">
</t>
    </r>
    <r>
      <rPr>
        <b/>
        <sz val="9"/>
        <color theme="1"/>
        <rFont val="宋体"/>
        <charset val="134"/>
      </rPr>
      <t>指标</t>
    </r>
  </si>
  <si>
    <r>
      <rPr>
        <b/>
        <sz val="9"/>
        <color theme="1"/>
        <rFont val="宋体"/>
        <charset val="134"/>
      </rPr>
      <t>服务对象满意度</t>
    </r>
    <r>
      <rPr>
        <b/>
        <sz val="9"/>
        <color theme="1"/>
        <rFont val="Times New Roman"/>
        <charset val="134"/>
      </rPr>
      <t xml:space="preserve">
</t>
    </r>
    <r>
      <rPr>
        <b/>
        <sz val="9"/>
        <color theme="1"/>
        <rFont val="宋体"/>
        <charset val="134"/>
      </rPr>
      <t>指标</t>
    </r>
  </si>
  <si>
    <r>
      <rPr>
        <b/>
        <sz val="9"/>
        <color rgb="FF000000"/>
        <rFont val="宋体"/>
        <charset val="134"/>
      </rPr>
      <t>指标</t>
    </r>
    <r>
      <rPr>
        <b/>
        <sz val="9"/>
        <color rgb="FF000000"/>
        <rFont val="Times New Roman"/>
        <charset val="134"/>
      </rPr>
      <t>1</t>
    </r>
    <r>
      <rPr>
        <sz val="9"/>
        <color rgb="FF000000"/>
        <rFont val="宋体"/>
        <charset val="134"/>
      </rPr>
      <t>：服务质量能够得到服务对象100％满意</t>
    </r>
  </si>
  <si>
    <t>总分</t>
  </si>
  <si>
    <r>
      <rPr>
        <b/>
        <sz val="11"/>
        <color theme="1"/>
        <rFont val="宋体"/>
        <charset val="134"/>
      </rPr>
      <t xml:space="preserve">    填表人：蔡艳超</t>
    </r>
    <r>
      <rPr>
        <b/>
        <sz val="11"/>
        <color theme="1"/>
        <rFont val="Times New Roman"/>
        <charset val="134"/>
      </rPr>
      <t xml:space="preserve">                            </t>
    </r>
    <r>
      <rPr>
        <b/>
        <sz val="11"/>
        <color theme="1"/>
        <rFont val="宋体"/>
        <charset val="134"/>
      </rPr>
      <t>联系电话：84778852</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</si>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</sst>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4" formatCode="_ &quot;￥&quot;* #,##0.00_ ;_ &quot;￥&quot;* \-#,##0.00_ ;_ &quot;￥&quot;* &quot;-&quot;??_ ;_ @_ "/>
    <numFmt numFmtId="176" formatCode="0.0000_ "/>
    <numFmt numFmtId="177" formatCode="0.00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sz val="8"/>
      <color theme="1"/>
      <name val="Times New Roman"/>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9"/>
      <color rgb="FF000000"/>
      <name val="Times New Roman"/>
      <charset val="134"/>
    </font>
    <font>
      <u/>
      <sz val="11"/>
      <color rgb="FF0000FF"/>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800080"/>
      <name val="宋体"/>
      <charset val="0"/>
      <scheme val="minor"/>
    </font>
    <font>
      <b/>
      <sz val="11"/>
      <color theme="1"/>
      <name val="宋体"/>
      <charset val="0"/>
      <scheme val="minor"/>
    </font>
    <font>
      <i/>
      <sz val="11"/>
      <color rgb="FF7F7F7F"/>
      <name val="宋体"/>
      <charset val="0"/>
      <scheme val="minor"/>
    </font>
    <font>
      <sz val="11"/>
      <color rgb="FF006100"/>
      <name val="宋体"/>
      <charset val="0"/>
      <scheme val="minor"/>
    </font>
    <font>
      <b/>
      <sz val="11"/>
      <color rgb="FF3F3F3F"/>
      <name val="宋体"/>
      <charset val="0"/>
      <scheme val="minor"/>
    </font>
    <font>
      <sz val="11"/>
      <color rgb="FFFF0000"/>
      <name val="宋体"/>
      <charset val="0"/>
      <scheme val="minor"/>
    </font>
    <font>
      <b/>
      <sz val="13"/>
      <color theme="3"/>
      <name val="宋体"/>
      <charset val="134"/>
      <scheme val="minor"/>
    </font>
    <font>
      <b/>
      <sz val="18"/>
      <color theme="3"/>
      <name val="宋体"/>
      <charset val="134"/>
      <scheme val="minor"/>
    </font>
    <font>
      <sz val="11"/>
      <color rgb="FFFA7D00"/>
      <name val="宋体"/>
      <charset val="0"/>
      <scheme val="minor"/>
    </font>
    <font>
      <b/>
      <sz val="15"/>
      <color theme="3"/>
      <name val="宋体"/>
      <charset val="134"/>
      <scheme val="minor"/>
    </font>
    <font>
      <b/>
      <sz val="11"/>
      <color rgb="FFFFFFFF"/>
      <name val="宋体"/>
      <charset val="0"/>
      <scheme val="minor"/>
    </font>
    <font>
      <b/>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5" borderId="0" applyNumberFormat="0" applyBorder="0" applyAlignment="0" applyProtection="0">
      <alignment vertical="center"/>
    </xf>
    <xf numFmtId="0" fontId="24" fillId="9"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2" fillId="7"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 borderId="4" applyNumberFormat="0" applyFont="0" applyAlignment="0" applyProtection="0">
      <alignment vertical="center"/>
    </xf>
    <xf numFmtId="0" fontId="20" fillId="12" borderId="0" applyNumberFormat="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4" fillId="0" borderId="9" applyNumberFormat="0" applyFill="0" applyAlignment="0" applyProtection="0">
      <alignment vertical="center"/>
    </xf>
    <xf numFmtId="0" fontId="31" fillId="0" borderId="9" applyNumberFormat="0" applyFill="0" applyAlignment="0" applyProtection="0">
      <alignment vertical="center"/>
    </xf>
    <xf numFmtId="0" fontId="20" fillId="19" borderId="0" applyNumberFormat="0" applyBorder="0" applyAlignment="0" applyProtection="0">
      <alignment vertical="center"/>
    </xf>
    <xf numFmtId="0" fontId="21" fillId="0" borderId="5" applyNumberFormat="0" applyFill="0" applyAlignment="0" applyProtection="0">
      <alignment vertical="center"/>
    </xf>
    <xf numFmtId="0" fontId="20" fillId="20" borderId="0" applyNumberFormat="0" applyBorder="0" applyAlignment="0" applyProtection="0">
      <alignment vertical="center"/>
    </xf>
    <xf numFmtId="0" fontId="29" fillId="14" borderId="8" applyNumberFormat="0" applyAlignment="0" applyProtection="0">
      <alignment vertical="center"/>
    </xf>
    <xf numFmtId="0" fontId="36" fillId="14" borderId="6" applyNumberFormat="0" applyAlignment="0" applyProtection="0">
      <alignment vertical="center"/>
    </xf>
    <xf numFmtId="0" fontId="35" fillId="22" borderId="11" applyNumberFormat="0" applyAlignment="0" applyProtection="0">
      <alignment vertical="center"/>
    </xf>
    <xf numFmtId="0" fontId="19" fillId="23" borderId="0" applyNumberFormat="0" applyBorder="0" applyAlignment="0" applyProtection="0">
      <alignment vertical="center"/>
    </xf>
    <xf numFmtId="0" fontId="20" fillId="6" borderId="0" applyNumberFormat="0" applyBorder="0" applyAlignment="0" applyProtection="0">
      <alignment vertical="center"/>
    </xf>
    <xf numFmtId="0" fontId="33" fillId="0" borderId="10" applyNumberFormat="0" applyFill="0" applyAlignment="0" applyProtection="0">
      <alignment vertical="center"/>
    </xf>
    <xf numFmtId="0" fontId="26" fillId="0" borderId="7" applyNumberFormat="0" applyFill="0" applyAlignment="0" applyProtection="0">
      <alignment vertical="center"/>
    </xf>
    <xf numFmtId="0" fontId="28" fillId="13" borderId="0" applyNumberFormat="0" applyBorder="0" applyAlignment="0" applyProtection="0">
      <alignment vertical="center"/>
    </xf>
    <xf numFmtId="0" fontId="23" fillId="8" borderId="0" applyNumberFormat="0" applyBorder="0" applyAlignment="0" applyProtection="0">
      <alignment vertical="center"/>
    </xf>
    <xf numFmtId="0" fontId="19" fillId="3" borderId="0" applyNumberFormat="0" applyBorder="0" applyAlignment="0" applyProtection="0">
      <alignment vertical="center"/>
    </xf>
    <xf numFmtId="0" fontId="20" fillId="18" borderId="0" applyNumberFormat="0" applyBorder="0" applyAlignment="0" applyProtection="0">
      <alignment vertical="center"/>
    </xf>
    <xf numFmtId="0" fontId="19" fillId="15" borderId="0" applyNumberFormat="0" applyBorder="0" applyAlignment="0" applyProtection="0">
      <alignment vertical="center"/>
    </xf>
    <xf numFmtId="0" fontId="19" fillId="16" borderId="0" applyNumberFormat="0" applyBorder="0" applyAlignment="0" applyProtection="0">
      <alignment vertical="center"/>
    </xf>
    <xf numFmtId="0" fontId="19" fillId="21" borderId="0" applyNumberFormat="0" applyBorder="0" applyAlignment="0" applyProtection="0">
      <alignment vertical="center"/>
    </xf>
    <xf numFmtId="0" fontId="19" fillId="17" borderId="0" applyNumberFormat="0" applyBorder="0" applyAlignment="0" applyProtection="0">
      <alignment vertical="center"/>
    </xf>
    <xf numFmtId="0" fontId="20" fillId="24" borderId="0" applyNumberFormat="0" applyBorder="0" applyAlignment="0" applyProtection="0">
      <alignment vertical="center"/>
    </xf>
    <xf numFmtId="0" fontId="20" fillId="26" borderId="0" applyNumberFormat="0" applyBorder="0" applyAlignment="0" applyProtection="0">
      <alignment vertical="center"/>
    </xf>
    <xf numFmtId="0" fontId="19" fillId="28" borderId="0" applyNumberFormat="0" applyBorder="0" applyAlignment="0" applyProtection="0">
      <alignment vertical="center"/>
    </xf>
    <xf numFmtId="0" fontId="19" fillId="10" borderId="0" applyNumberFormat="0" applyBorder="0" applyAlignment="0" applyProtection="0">
      <alignment vertical="center"/>
    </xf>
    <xf numFmtId="0" fontId="20" fillId="25" borderId="0" applyNumberFormat="0" applyBorder="0" applyAlignment="0" applyProtection="0">
      <alignment vertical="center"/>
    </xf>
    <xf numFmtId="0" fontId="19" fillId="27" borderId="0" applyNumberFormat="0" applyBorder="0" applyAlignment="0" applyProtection="0">
      <alignment vertical="center"/>
    </xf>
    <xf numFmtId="0" fontId="20" fillId="29" borderId="0" applyNumberFormat="0" applyBorder="0" applyAlignment="0" applyProtection="0">
      <alignment vertical="center"/>
    </xf>
    <xf numFmtId="0" fontId="20" fillId="31" borderId="0" applyNumberFormat="0" applyBorder="0" applyAlignment="0" applyProtection="0">
      <alignment vertical="center"/>
    </xf>
    <xf numFmtId="0" fontId="19" fillId="32" borderId="0" applyNumberFormat="0" applyBorder="0" applyAlignment="0" applyProtection="0">
      <alignment vertical="center"/>
    </xf>
    <xf numFmtId="0" fontId="20" fillId="30" borderId="0" applyNumberFormat="0" applyBorder="0" applyAlignment="0" applyProtection="0">
      <alignment vertical="center"/>
    </xf>
  </cellStyleXfs>
  <cellXfs count="37">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7"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0"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tabSelected="1" workbookViewId="0">
      <selection activeCell="F9" sqref="F9:I9"/>
    </sheetView>
  </sheetViews>
  <sheetFormatPr defaultColWidth="9" defaultRowHeight="14.4"/>
  <cols>
    <col min="1" max="1" width="4.25" style="1" customWidth="1"/>
    <col min="2" max="2" width="8.12962962962963" style="1" customWidth="1"/>
    <col min="3" max="3" width="7.7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1"/>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6</v>
      </c>
      <c r="K5" s="8"/>
      <c r="L5" s="8"/>
      <c r="M5" s="8"/>
      <c r="N5" s="8"/>
    </row>
    <row r="6" s="1" customFormat="1" ht="14.25" customHeight="1" spans="1:14">
      <c r="A6" s="6" t="s">
        <v>8</v>
      </c>
      <c r="B6" s="6"/>
      <c r="C6" s="7" t="s">
        <v>9</v>
      </c>
      <c r="D6" s="8"/>
      <c r="E6" s="8"/>
      <c r="F6" s="8"/>
      <c r="G6" s="8"/>
      <c r="H6" s="6" t="s">
        <v>10</v>
      </c>
      <c r="I6" s="6"/>
      <c r="J6" s="8">
        <v>84778852</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1"/>
      <c r="E8" s="12"/>
      <c r="F8" s="13">
        <v>24.2878</v>
      </c>
      <c r="G8" s="13"/>
      <c r="H8" s="13">
        <v>24.2878</v>
      </c>
      <c r="I8" s="13"/>
      <c r="J8" s="6">
        <v>10</v>
      </c>
      <c r="K8" s="6"/>
      <c r="L8" s="32">
        <f>H8/F8</f>
        <v>1</v>
      </c>
      <c r="M8" s="32"/>
      <c r="N8" s="12">
        <f>L8*J8</f>
        <v>10</v>
      </c>
    </row>
    <row r="9" s="1" customFormat="1" ht="15" customHeight="1" spans="1:14">
      <c r="A9" s="10"/>
      <c r="B9" s="10"/>
      <c r="C9" s="6" t="s">
        <v>19</v>
      </c>
      <c r="D9" s="6"/>
      <c r="E9" s="8"/>
      <c r="F9" s="13">
        <v>24.2878</v>
      </c>
      <c r="G9" s="13"/>
      <c r="H9" s="13">
        <v>24.2878</v>
      </c>
      <c r="I9" s="13"/>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14.25" customHeight="1" spans="1:14">
      <c r="A12" s="6" t="s">
        <v>23</v>
      </c>
      <c r="B12" s="6" t="s">
        <v>24</v>
      </c>
      <c r="C12" s="6"/>
      <c r="D12" s="6"/>
      <c r="E12" s="6"/>
      <c r="F12" s="6"/>
      <c r="G12" s="6"/>
      <c r="H12" s="6" t="s">
        <v>25</v>
      </c>
      <c r="I12" s="6"/>
      <c r="J12" s="6"/>
      <c r="K12" s="6"/>
      <c r="L12" s="6"/>
      <c r="M12" s="6"/>
      <c r="N12" s="6"/>
    </row>
    <row r="13" s="1" customFormat="1" ht="59" customHeight="1" spans="1:14">
      <c r="A13" s="6"/>
      <c r="B13" s="14" t="s">
        <v>26</v>
      </c>
      <c r="C13" s="15"/>
      <c r="D13" s="15"/>
      <c r="E13" s="15"/>
      <c r="F13" s="15"/>
      <c r="G13" s="15"/>
      <c r="H13" s="15" t="s">
        <v>27</v>
      </c>
      <c r="I13" s="15"/>
      <c r="J13" s="15"/>
      <c r="K13" s="15"/>
      <c r="L13" s="15"/>
      <c r="M13" s="15"/>
      <c r="N13" s="15"/>
    </row>
    <row r="14" s="1" customFormat="1" ht="43.5" customHeight="1" spans="1:14">
      <c r="A14" s="16" t="s">
        <v>28</v>
      </c>
      <c r="B14" s="6" t="s">
        <v>29</v>
      </c>
      <c r="C14" s="6" t="s">
        <v>30</v>
      </c>
      <c r="D14" s="17" t="s">
        <v>31</v>
      </c>
      <c r="E14" s="6"/>
      <c r="F14" s="6"/>
      <c r="G14" s="17" t="s">
        <v>32</v>
      </c>
      <c r="H14" s="17" t="s">
        <v>33</v>
      </c>
      <c r="I14" s="6" t="s">
        <v>15</v>
      </c>
      <c r="J14" s="6"/>
      <c r="K14" s="6" t="s">
        <v>17</v>
      </c>
      <c r="L14" s="6"/>
      <c r="M14" s="6" t="s">
        <v>34</v>
      </c>
      <c r="N14" s="6"/>
    </row>
    <row r="15" s="1" customFormat="1" ht="38" customHeight="1" spans="1:14">
      <c r="A15" s="18"/>
      <c r="B15" s="6" t="s">
        <v>35</v>
      </c>
      <c r="C15" s="6" t="s">
        <v>36</v>
      </c>
      <c r="D15" s="19" t="s">
        <v>37</v>
      </c>
      <c r="E15" s="20"/>
      <c r="F15" s="20"/>
      <c r="G15" s="8" t="s">
        <v>38</v>
      </c>
      <c r="H15" s="8">
        <v>29</v>
      </c>
      <c r="I15" s="8">
        <v>15</v>
      </c>
      <c r="J15" s="8"/>
      <c r="K15" s="8">
        <v>15</v>
      </c>
      <c r="L15" s="8"/>
      <c r="M15" s="8"/>
      <c r="N15" s="8"/>
    </row>
    <row r="16" s="1" customFormat="1" ht="44.4" spans="1:14">
      <c r="A16" s="18"/>
      <c r="B16" s="6"/>
      <c r="C16" s="6" t="s">
        <v>39</v>
      </c>
      <c r="D16" s="19" t="s">
        <v>40</v>
      </c>
      <c r="E16" s="20"/>
      <c r="F16" s="20"/>
      <c r="G16" s="7" t="s">
        <v>41</v>
      </c>
      <c r="H16" s="8" t="s">
        <v>42</v>
      </c>
      <c r="I16" s="8">
        <v>15</v>
      </c>
      <c r="J16" s="8"/>
      <c r="K16" s="8">
        <v>15</v>
      </c>
      <c r="L16" s="8"/>
      <c r="M16" s="8"/>
      <c r="N16" s="8"/>
    </row>
    <row r="17" s="1" customFormat="1" ht="34.8" spans="1:14">
      <c r="A17" s="18"/>
      <c r="B17" s="6"/>
      <c r="C17" s="6" t="s">
        <v>43</v>
      </c>
      <c r="D17" s="19" t="s">
        <v>44</v>
      </c>
      <c r="E17" s="20"/>
      <c r="F17" s="20"/>
      <c r="G17" s="7" t="s">
        <v>41</v>
      </c>
      <c r="H17" s="8" t="s">
        <v>45</v>
      </c>
      <c r="I17" s="8">
        <v>15</v>
      </c>
      <c r="J17" s="8"/>
      <c r="K17" s="8">
        <v>15</v>
      </c>
      <c r="L17" s="8"/>
      <c r="M17" s="8"/>
      <c r="N17" s="8"/>
    </row>
    <row r="18" s="1" customFormat="1" ht="115" customHeight="1" spans="1:14">
      <c r="A18" s="18"/>
      <c r="B18" s="21" t="s">
        <v>46</v>
      </c>
      <c r="C18" s="17" t="s">
        <v>47</v>
      </c>
      <c r="D18" s="19" t="s">
        <v>48</v>
      </c>
      <c r="E18" s="20"/>
      <c r="F18" s="20"/>
      <c r="G18" s="8" t="s">
        <v>49</v>
      </c>
      <c r="H18" s="8">
        <v>242878</v>
      </c>
      <c r="I18" s="8">
        <v>15</v>
      </c>
      <c r="J18" s="8"/>
      <c r="K18" s="12">
        <v>14.81</v>
      </c>
      <c r="L18" s="12"/>
      <c r="M18" s="33" t="s">
        <v>50</v>
      </c>
      <c r="N18" s="34"/>
    </row>
    <row r="19" s="1" customFormat="1" ht="21.6" spans="1:14">
      <c r="A19" s="18"/>
      <c r="B19" s="22"/>
      <c r="C19" s="17" t="s">
        <v>51</v>
      </c>
      <c r="D19" s="20" t="s">
        <v>52</v>
      </c>
      <c r="E19" s="20"/>
      <c r="F19" s="20"/>
      <c r="G19" s="8"/>
      <c r="H19" s="8"/>
      <c r="I19" s="8"/>
      <c r="J19" s="8"/>
      <c r="K19" s="8"/>
      <c r="L19" s="8"/>
      <c r="M19" s="8"/>
      <c r="N19" s="8"/>
    </row>
    <row r="20" s="1" customFormat="1" ht="32.4" spans="1:14">
      <c r="A20" s="18"/>
      <c r="B20" s="22"/>
      <c r="C20" s="17" t="s">
        <v>53</v>
      </c>
      <c r="D20" s="20" t="s">
        <v>52</v>
      </c>
      <c r="E20" s="20"/>
      <c r="F20" s="20"/>
      <c r="G20" s="8"/>
      <c r="H20" s="8"/>
      <c r="I20" s="8"/>
      <c r="J20" s="8"/>
      <c r="K20" s="8"/>
      <c r="L20" s="8"/>
      <c r="M20" s="8"/>
      <c r="N20" s="8"/>
    </row>
    <row r="21" s="1" customFormat="1" ht="21.6" spans="1:14">
      <c r="A21" s="18"/>
      <c r="B21" s="6" t="s">
        <v>54</v>
      </c>
      <c r="C21" s="23" t="s">
        <v>55</v>
      </c>
      <c r="D21" s="20" t="s">
        <v>52</v>
      </c>
      <c r="E21" s="20"/>
      <c r="F21" s="20"/>
      <c r="G21" s="8"/>
      <c r="H21" s="8"/>
      <c r="I21" s="8"/>
      <c r="J21" s="8"/>
      <c r="K21" s="8"/>
      <c r="L21" s="8"/>
      <c r="M21" s="8"/>
      <c r="N21" s="8"/>
    </row>
    <row r="22" s="1" customFormat="1" ht="21.6" spans="1:14">
      <c r="A22" s="18"/>
      <c r="B22" s="6"/>
      <c r="C22" s="23" t="s">
        <v>56</v>
      </c>
      <c r="D22" s="20" t="s">
        <v>52</v>
      </c>
      <c r="E22" s="20"/>
      <c r="F22" s="20"/>
      <c r="G22" s="8"/>
      <c r="H22" s="8"/>
      <c r="I22" s="8"/>
      <c r="J22" s="8"/>
      <c r="K22" s="8"/>
      <c r="L22" s="8"/>
      <c r="M22" s="8"/>
      <c r="N22" s="8"/>
    </row>
    <row r="23" s="1" customFormat="1" ht="21.6" spans="1:14">
      <c r="A23" s="18"/>
      <c r="B23" s="6"/>
      <c r="C23" s="23" t="s">
        <v>57</v>
      </c>
      <c r="D23" s="20" t="s">
        <v>52</v>
      </c>
      <c r="E23" s="20"/>
      <c r="F23" s="20"/>
      <c r="G23" s="8"/>
      <c r="H23" s="8"/>
      <c r="I23" s="8"/>
      <c r="J23" s="8"/>
      <c r="K23" s="8"/>
      <c r="L23" s="8"/>
      <c r="M23" s="8"/>
      <c r="N23" s="8"/>
    </row>
    <row r="24" s="1" customFormat="1" ht="67" customHeight="1" spans="1:14">
      <c r="A24" s="18"/>
      <c r="B24" s="6"/>
      <c r="C24" s="6" t="s">
        <v>58</v>
      </c>
      <c r="D24" s="19" t="s">
        <v>59</v>
      </c>
      <c r="E24" s="20"/>
      <c r="F24" s="20"/>
      <c r="G24" s="7" t="s">
        <v>41</v>
      </c>
      <c r="H24" s="24" t="s">
        <v>60</v>
      </c>
      <c r="I24" s="8">
        <v>20</v>
      </c>
      <c r="J24" s="8"/>
      <c r="K24" s="8">
        <v>20</v>
      </c>
      <c r="L24" s="8"/>
      <c r="M24" s="8"/>
      <c r="N24" s="8"/>
    </row>
    <row r="25" s="1" customFormat="1" ht="43.8" spans="1:14">
      <c r="A25" s="18"/>
      <c r="B25" s="23" t="s">
        <v>61</v>
      </c>
      <c r="C25" s="17" t="s">
        <v>62</v>
      </c>
      <c r="D25" s="19" t="s">
        <v>63</v>
      </c>
      <c r="E25" s="20"/>
      <c r="F25" s="20"/>
      <c r="G25" s="25">
        <f>100%</f>
        <v>1</v>
      </c>
      <c r="H25" s="25">
        <v>1</v>
      </c>
      <c r="I25" s="8">
        <v>10</v>
      </c>
      <c r="J25" s="8"/>
      <c r="K25" s="8">
        <v>10</v>
      </c>
      <c r="L25" s="8"/>
      <c r="M25" s="8"/>
      <c r="N25" s="8"/>
    </row>
    <row r="26" s="1" customFormat="1" ht="24.75" customHeight="1" spans="1:14">
      <c r="A26" s="26" t="s">
        <v>64</v>
      </c>
      <c r="B26" s="26"/>
      <c r="C26" s="26"/>
      <c r="D26" s="26"/>
      <c r="E26" s="26"/>
      <c r="F26" s="26"/>
      <c r="G26" s="26"/>
      <c r="H26" s="26"/>
      <c r="I26" s="26">
        <v>100</v>
      </c>
      <c r="J26" s="26"/>
      <c r="K26" s="35">
        <f>SUM(K15:L25)+10</f>
        <v>99.81</v>
      </c>
      <c r="L26" s="35"/>
      <c r="M26" s="36"/>
      <c r="N26" s="36"/>
    </row>
    <row r="27" s="1" customFormat="1" ht="31.5" customHeight="1" spans="1:14">
      <c r="A27" s="27" t="s">
        <v>65</v>
      </c>
      <c r="B27" s="28"/>
      <c r="C27" s="28"/>
      <c r="D27" s="28"/>
      <c r="E27" s="28"/>
      <c r="F27" s="28"/>
      <c r="G27" s="28"/>
      <c r="H27" s="28"/>
      <c r="I27" s="28"/>
      <c r="J27" s="28"/>
      <c r="K27" s="28"/>
      <c r="L27" s="28"/>
      <c r="M27" s="28"/>
      <c r="N27" s="28"/>
    </row>
    <row r="28" s="1" customFormat="1" ht="54" customHeight="1" spans="1:14">
      <c r="A28" s="29" t="s">
        <v>66</v>
      </c>
      <c r="B28" s="30"/>
      <c r="C28" s="30"/>
      <c r="D28" s="30"/>
      <c r="E28" s="30"/>
      <c r="F28" s="30"/>
      <c r="G28" s="30"/>
      <c r="H28" s="30"/>
      <c r="I28" s="30"/>
      <c r="J28" s="30"/>
      <c r="K28" s="30"/>
      <c r="L28" s="30"/>
      <c r="M28" s="30"/>
      <c r="N28" s="30"/>
    </row>
    <row r="29" s="1" customFormat="1" ht="42" customHeight="1" spans="1:14">
      <c r="A29" s="30"/>
      <c r="B29" s="30"/>
      <c r="C29" s="30"/>
      <c r="D29" s="30"/>
      <c r="E29" s="30"/>
      <c r="F29" s="30"/>
      <c r="G29" s="30"/>
      <c r="H29" s="30"/>
      <c r="I29" s="30"/>
      <c r="J29" s="30"/>
      <c r="K29" s="30"/>
      <c r="L29" s="30"/>
      <c r="M29" s="30"/>
      <c r="N29" s="30"/>
    </row>
    <row r="30" s="1" customFormat="1" ht="50.25" customHeight="1" spans="1:14">
      <c r="A30" s="30"/>
      <c r="B30" s="30"/>
      <c r="C30" s="30"/>
      <c r="D30" s="30"/>
      <c r="E30" s="30"/>
      <c r="F30" s="30"/>
      <c r="G30" s="30"/>
      <c r="H30" s="30"/>
      <c r="I30" s="30"/>
      <c r="J30" s="30"/>
      <c r="K30" s="30"/>
      <c r="L30" s="30"/>
      <c r="M30" s="30"/>
      <c r="N30" s="30"/>
    </row>
    <row r="31" s="1" customFormat="1" ht="45.75" customHeight="1" spans="1:14">
      <c r="A31" s="30"/>
      <c r="B31" s="30"/>
      <c r="C31" s="30"/>
      <c r="D31" s="30"/>
      <c r="E31" s="30"/>
      <c r="F31" s="30"/>
      <c r="G31" s="30"/>
      <c r="H31" s="30"/>
      <c r="I31" s="30"/>
      <c r="J31" s="30"/>
      <c r="K31" s="30"/>
      <c r="L31" s="30"/>
      <c r="M31" s="30"/>
      <c r="N31" s="30"/>
    </row>
    <row r="32" s="1" customFormat="1" ht="27" customHeight="1" spans="1:14">
      <c r="A32" s="30"/>
      <c r="B32" s="30"/>
      <c r="C32" s="30"/>
      <c r="D32" s="30"/>
      <c r="E32" s="30"/>
      <c r="F32" s="30"/>
      <c r="G32" s="30"/>
      <c r="H32" s="30"/>
      <c r="I32" s="30"/>
      <c r="J32" s="30"/>
      <c r="K32" s="30"/>
      <c r="L32" s="30"/>
      <c r="M32" s="30"/>
      <c r="N32" s="30"/>
    </row>
    <row r="33" s="1" customFormat="1" ht="27" customHeight="1" spans="1:14">
      <c r="A33" s="30"/>
      <c r="B33" s="30"/>
      <c r="C33" s="30"/>
      <c r="D33" s="30"/>
      <c r="E33" s="30"/>
      <c r="F33" s="30"/>
      <c r="G33" s="30"/>
      <c r="H33" s="30"/>
      <c r="I33" s="30"/>
      <c r="J33" s="30"/>
      <c r="K33" s="30"/>
      <c r="L33" s="30"/>
      <c r="M33" s="30"/>
      <c r="N33" s="30"/>
    </row>
    <row r="34" s="1" customFormat="1" ht="33" customHeight="1" spans="1:14">
      <c r="A34" s="30"/>
      <c r="B34" s="30"/>
      <c r="C34" s="30"/>
      <c r="D34" s="30"/>
      <c r="E34" s="30"/>
      <c r="F34" s="30"/>
      <c r="G34" s="30"/>
      <c r="H34" s="30"/>
      <c r="I34" s="30"/>
      <c r="J34" s="30"/>
      <c r="K34" s="30"/>
      <c r="L34" s="30"/>
      <c r="M34" s="30"/>
      <c r="N34" s="30"/>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2024-03-14T02:28:00Z</dcterms:created>
  <dcterms:modified xsi:type="dcterms:W3CDTF">2024-03-15T08:06:36Z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