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21" activeTab="21"/>
  </bookViews>
  <sheets>
    <sheet name="综合工作服务经费-中心" sheetId="9" r:id="rId1"/>
    <sheet name="金融宣传交流经费-中心" sheetId="10" r:id="rId2"/>
    <sheet name="资产配置-中心" sheetId="8" r:id="rId3"/>
    <sheet name="党建经费" sheetId="1" r:id="rId4"/>
    <sheet name="综合工作服务经费" sheetId="2" r:id="rId5"/>
    <sheet name="日常法律顾问服务" sheetId="3" r:id="rId6"/>
    <sheet name="办公设备及局域网维护服务" sheetId="4" r:id="rId7"/>
    <sheet name="办公用房租赁费" sheetId="5" r:id="rId8"/>
    <sheet name="“两区”建设国际收支便利化全环节改革" sheetId="6" r:id="rId9"/>
    <sheet name="朝阳区中小微企业金融综合服务平台运维服务" sheetId="11" r:id="rId10"/>
    <sheet name="朝阳区中小微企业首次贷款贴息项目（2021年第二批）" sheetId="12" r:id="rId11"/>
    <sheet name="朝阳区中小微企业企业首次贷款贴息资金（2022年第一批）" sheetId="13" r:id="rId12"/>
    <sheet name="朝阳区中小微企业首次贷款贴息资金（2022年第二批）" sheetId="14" r:id="rId13"/>
    <sheet name="朝阳区首次贷款贴息（2022年第三批）" sheetId="15" r:id="rId14"/>
    <sheet name="2022年北京市第一批企业上市市级补贴资金" sheetId="16" r:id="rId15"/>
    <sheet name="2022年第二批企业上市和金融企业市级补贴资金" sheetId="17" r:id="rId16"/>
    <sheet name="金融业发展引导资金" sheetId="18" r:id="rId17"/>
    <sheet name="经济金融发展形式分析服务" sheetId="19" r:id="rId18"/>
    <sheet name="行业监管和风险防控工作经费" sheetId="20" r:id="rId19"/>
    <sheet name="宣传交流推介服务" sheetId="21" r:id="rId20"/>
    <sheet name="2022服贸会金融服务专题展相关工作经费" sheetId="22" r:id="rId21"/>
    <sheet name="北京市第二届首都金融创新激励项目奖励资金" sheetId="23" r:id="rId22"/>
    <sheet name="北京银保监局支持资金" sheetId="24" r:id="rId23"/>
    <sheet name="朝阳区服务型小微企业疫情防控“保险经办+政策补贴”项目" sheetId="25" r:id="rId24"/>
    <sheet name="朝阳区金融业统计数据库运营维护服务" sheetId="26" r:id="rId25"/>
    <sheet name="朝阳区社会治理综合保险" sheetId="27" r:id="rId26"/>
    <sheet name="朝阳区社会治理综合保险-专项救助保险" sheetId="28" r:id="rId27"/>
    <sheet name="朝阳区为13类医保免缴人员统一投保“北京普惠健康保”项目" sheetId="29" r:id="rId28"/>
    <sheet name="中国银保监会支持资金" sheetId="30" r:id="rId29"/>
    <sheet name="中国证监会支持资金" sheetId="31" r:id="rId30"/>
    <sheet name="非法集资舆情监测服务" sheetId="32" r:id="rId31"/>
    <sheet name="风险清退处置专项服务费" sheetId="33" r:id="rId32"/>
    <sheet name="法律帮助专业律师服务" sheetId="34" r:id="rId33"/>
    <sheet name="金融风险数据监测服务" sheetId="35" r:id="rId34"/>
    <sheet name="资产配置" sheetId="36" r:id="rId35"/>
    <sheet name="朝阳区金融风险管理工作平台等保二级资质咨询服务" sheetId="37" r:id="rId36"/>
    <sheet name="朝阳区金融风险管理工作平台运维服务" sheetId="38" r:id="rId37"/>
    <sheet name="朝阳区金融风险管理工作平台存储网络等硬件设施租赁" sheetId="39" r:id="rId38"/>
    <sheet name="防范和处置非法集资专项" sheetId="40" r:id="rId39"/>
    <sheet name="预付费清理整治服务" sheetId="41" r:id="rId40"/>
    <sheet name="2021年第一批产业转型升级资金80%（部门）" sheetId="7" r:id="rId41"/>
    <sheet name="2021年产业转型升级资金" sheetId="42" r:id="rId42"/>
    <sheet name="Sheet1" sheetId="43" state="hidden" r:id="rId43"/>
  </sheets>
  <calcPr calcId="144525" concurrentCalc="0"/>
</workbook>
</file>

<file path=xl/sharedStrings.xml><?xml version="1.0" encoding="utf-8"?>
<sst xmlns="http://schemas.openxmlformats.org/spreadsheetml/2006/main" count="3325" uniqueCount="539">
  <si>
    <r>
      <rPr>
        <b/>
        <sz val="11"/>
        <color theme="1"/>
        <rFont val="Times New Roman"/>
        <charset val="134"/>
      </rPr>
      <t>附件</t>
    </r>
    <r>
      <rPr>
        <b/>
        <sz val="11"/>
        <color theme="1"/>
        <rFont val="Times New Roman"/>
        <charset val="134"/>
      </rPr>
      <t>1</t>
    </r>
  </si>
  <si>
    <t>朝阳区项目支出绩效自评表</t>
  </si>
  <si>
    <r>
      <rPr>
        <b/>
        <sz val="11"/>
        <color theme="1"/>
        <rFont val="Times New Roman"/>
        <charset val="134"/>
      </rPr>
      <t>（</t>
    </r>
    <r>
      <rPr>
        <b/>
        <sz val="11"/>
        <color theme="1"/>
        <rFont val="Times New Roman"/>
        <charset val="134"/>
      </rPr>
      <t>2022</t>
    </r>
    <r>
      <rPr>
        <b/>
        <sz val="11"/>
        <color theme="1"/>
        <rFont val="宋体"/>
        <charset val="134"/>
      </rPr>
      <t>年度）</t>
    </r>
  </si>
  <si>
    <t>项目名称</t>
  </si>
  <si>
    <t>综合工作服务经费</t>
  </si>
  <si>
    <t>主管部门</t>
  </si>
  <si>
    <t>北京市朝阳区金融服务办公室</t>
  </si>
  <si>
    <t>实施单位</t>
  </si>
  <si>
    <t>朝阳区金融发展促进中心</t>
  </si>
  <si>
    <t>项目负责人</t>
  </si>
  <si>
    <t>赵祎堃</t>
  </si>
  <si>
    <t>联系电话</t>
  </si>
  <si>
    <r>
      <rPr>
        <b/>
        <sz val="9"/>
        <color theme="1"/>
        <rFont val="Times New Roman"/>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</si>
  <si>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</si>
  <si>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</si>
  <si>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</si>
  <si>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</si>
  <si>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</si>
  <si>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</si>
  <si>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</si>
  <si>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</si>
  <si>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</si>
  <si>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r>
      <rPr>
        <b/>
        <sz val="9"/>
        <color theme="1"/>
        <rFont val="Times New Roman"/>
        <charset val="134"/>
      </rPr>
      <t xml:space="preserve">     </t>
    </r>
    <r>
      <rPr>
        <b/>
        <sz val="9"/>
        <color theme="1"/>
        <rFont val="宋体"/>
        <charset val="134"/>
      </rPr>
      <t>上年结转资金</t>
    </r>
  </si>
  <si>
    <r>
      <rPr>
        <b/>
        <sz val="9"/>
        <color theme="1"/>
        <rFont val="Times New Roman"/>
        <charset val="134"/>
      </rPr>
      <t xml:space="preserve">  </t>
    </r>
    <r>
      <rPr>
        <b/>
        <sz val="9"/>
        <color theme="1"/>
        <rFont val="宋体"/>
        <charset val="134"/>
      </rPr>
      <t>其他资金</t>
    </r>
  </si>
  <si>
    <t>年度总体目标</t>
  </si>
  <si>
    <t>预期目标</t>
  </si>
  <si>
    <t>实际完成情况</t>
  </si>
  <si>
    <t>提高朝阳区金融政策及落地效果的知晓率，营造良好营商环境。通过各类渠道宣传朝阳区金融支持、融资支持等相关信息。</t>
  </si>
  <si>
    <t>已完成提高朝阳区金融政策及落地效果的知晓率，营造良好营商环境。通过各类渠道宣传朝阳区金融支持、融资支持等相关信息。</t>
  </si>
  <si>
    <r>
      <rPr>
        <b/>
        <sz val="9"/>
        <color theme="1"/>
        <rFont val="Times New Roman"/>
        <charset val="134"/>
      </rPr>
      <t>绩</t>
    </r>
    <r>
      <rPr>
        <b/>
        <sz val="9"/>
        <color theme="1"/>
        <rFont val="Times New Roman"/>
        <charset val="134"/>
      </rPr>
      <t xml:space="preserve">
</t>
    </r>
    <r>
      <rPr>
        <b/>
        <sz val="9"/>
        <color theme="1"/>
        <rFont val="宋体"/>
        <charset val="134"/>
      </rPr>
      <t>效</t>
    </r>
    <r>
      <rPr>
        <b/>
        <sz val="9"/>
        <color theme="1"/>
        <rFont val="Times New Roman"/>
        <charset val="134"/>
      </rPr>
      <t xml:space="preserve">
</t>
    </r>
    <r>
      <rPr>
        <b/>
        <sz val="9"/>
        <color theme="1"/>
        <rFont val="宋体"/>
        <charset val="134"/>
      </rPr>
      <t>指</t>
    </r>
    <r>
      <rPr>
        <b/>
        <sz val="9"/>
        <color theme="1"/>
        <rFont val="Times New Roman"/>
        <charset val="134"/>
      </rPr>
      <t xml:space="preserve">
</t>
    </r>
    <r>
      <rPr>
        <b/>
        <sz val="9"/>
        <color theme="1"/>
        <rFont val="宋体"/>
        <charset val="134"/>
      </rPr>
      <t>标</t>
    </r>
  </si>
  <si>
    <t>一级指标</t>
  </si>
  <si>
    <t>二级指标</t>
  </si>
  <si>
    <t>三级指标</t>
  </si>
  <si>
    <t>年度</t>
  </si>
  <si>
    <t>实际</t>
  </si>
  <si>
    <t>偏差原因分析及改进措施</t>
  </si>
  <si>
    <t>指标值</t>
  </si>
  <si>
    <t>完成值</t>
  </si>
  <si>
    <t>产出指标</t>
  </si>
  <si>
    <t>数量指标</t>
  </si>
  <si>
    <t>开展审计或内控次数</t>
  </si>
  <si>
    <r>
      <rPr>
        <sz val="9"/>
        <color theme="1"/>
        <rFont val="Times New Roman"/>
        <charset val="134"/>
      </rPr>
      <t>≥1</t>
    </r>
    <r>
      <rPr>
        <sz val="9"/>
        <color theme="1"/>
        <rFont val="宋体"/>
        <charset val="134"/>
      </rPr>
      <t>次</t>
    </r>
  </si>
  <si>
    <r>
      <rPr>
        <sz val="9"/>
        <color theme="1"/>
        <rFont val="Times New Roman"/>
        <charset val="134"/>
      </rPr>
      <t>1</t>
    </r>
    <r>
      <rPr>
        <sz val="9"/>
        <color theme="1"/>
        <rFont val="宋体"/>
        <charset val="134"/>
      </rPr>
      <t>次</t>
    </r>
  </si>
  <si>
    <t>质量指标</t>
  </si>
  <si>
    <t>办公资源质量合格率</t>
  </si>
  <si>
    <t>≥90%</t>
  </si>
  <si>
    <t>时效指标</t>
  </si>
  <si>
    <t>支出进度</t>
  </si>
  <si>
    <t>≥80%</t>
  </si>
  <si>
    <t>成本指标</t>
  </si>
  <si>
    <t>办公资源采购经济性</t>
  </si>
  <si>
    <t>优良中低差</t>
  </si>
  <si>
    <t>物美价廉</t>
  </si>
  <si>
    <t>效益指标</t>
  </si>
  <si>
    <t>社会效益</t>
  </si>
  <si>
    <t>行政工作运转情况</t>
  </si>
  <si>
    <t>行政工作运转良好</t>
  </si>
  <si>
    <t>满意度指标</t>
  </si>
  <si>
    <t>服务对象满意度指标</t>
  </si>
  <si>
    <t>办公资源使用人员满意度</t>
  </si>
  <si>
    <t>总分</t>
  </si>
  <si>
    <r>
      <rPr>
        <b/>
        <sz val="11"/>
        <color theme="1"/>
        <rFont val="Times New Roman"/>
        <charset val="134"/>
      </rPr>
      <t xml:space="preserve">    </t>
    </r>
    <r>
      <rPr>
        <b/>
        <sz val="11"/>
        <color theme="1"/>
        <rFont val="宋体"/>
        <charset val="134"/>
      </rPr>
      <t>填表人：赵祎堃</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2023.02.01</t>
    </r>
  </si>
  <si>
    <r>
      <rPr>
        <sz val="10"/>
        <color theme="1"/>
        <rFont val="Times New Roman"/>
        <charset val="134"/>
      </rPr>
      <t>填报注意事项：</t>
    </r>
    <r>
      <rPr>
        <sz val="10"/>
        <color theme="1"/>
        <rFont val="Times New Roman"/>
        <charset val="134"/>
      </rPr>
      <t xml:space="preserve">
1. </t>
    </r>
    <r>
      <rPr>
        <sz val="10"/>
        <color theme="1"/>
        <rFont val="宋体"/>
        <charset val="134"/>
      </rPr>
      <t>自评表内容可从一体化系统复制，因</t>
    </r>
    <r>
      <rPr>
        <sz val="10"/>
        <color theme="1"/>
        <rFont val="Times New Roman"/>
        <charset val="134"/>
      </rPr>
      <t>2022</t>
    </r>
    <r>
      <rPr>
        <sz val="10"/>
        <color theme="1"/>
        <rFont val="宋体"/>
        <charset val="134"/>
      </rPr>
      <t>年一体化系统有绩效目标调整情况，若格式存在不一致情况以一体化系统为准。</t>
    </r>
    <r>
      <rPr>
        <sz val="10"/>
        <color theme="1"/>
        <rFont val="Times New Roman"/>
        <charset val="134"/>
      </rPr>
      <t xml:space="preserve">
2. </t>
    </r>
    <r>
      <rPr>
        <sz val="10"/>
        <color theme="1"/>
        <rFont val="宋体"/>
        <charset val="134"/>
      </rPr>
      <t>预期指标情况要严格按照年初或项目追加时的绩效目标填报，不得随意调整。</t>
    </r>
    <r>
      <rPr>
        <sz val="10"/>
        <color theme="1"/>
        <rFont val="Times New Roman"/>
        <charset val="134"/>
      </rPr>
      <t xml:space="preserve">
3.</t>
    </r>
    <r>
      <rPr>
        <sz val="10"/>
        <color theme="1"/>
        <rFont val="宋体"/>
        <charset val="134"/>
      </rPr>
      <t>（</t>
    </r>
    <r>
      <rPr>
        <sz val="10"/>
        <color theme="1"/>
        <rFont val="Times New Roman"/>
        <charset val="134"/>
      </rPr>
      <t>1</t>
    </r>
    <r>
      <rPr>
        <sz val="10"/>
        <color theme="1"/>
        <rFont val="宋体"/>
        <charset val="134"/>
      </rPr>
      <t>）该表总分共计</t>
    </r>
    <r>
      <rPr>
        <sz val="10"/>
        <color theme="1"/>
        <rFont val="Times New Roman"/>
        <charset val="134"/>
      </rPr>
      <t>100</t>
    </r>
    <r>
      <rPr>
        <sz val="10"/>
        <color theme="1"/>
        <rFont val="宋体"/>
        <charset val="134"/>
      </rPr>
      <t>分，其中预算执行率为</t>
    </r>
    <r>
      <rPr>
        <sz val="10"/>
        <color theme="1"/>
        <rFont val="Times New Roman"/>
        <charset val="134"/>
      </rPr>
      <t>10</t>
    </r>
    <r>
      <rPr>
        <sz val="10"/>
        <color theme="1"/>
        <rFont val="宋体"/>
        <charset val="134"/>
      </rPr>
      <t>分，绩效指标部分为</t>
    </r>
    <r>
      <rPr>
        <sz val="10"/>
        <color theme="1"/>
        <rFont val="Times New Roman"/>
        <charset val="134"/>
      </rPr>
      <t>90</t>
    </r>
    <r>
      <rPr>
        <sz val="10"/>
        <color theme="1"/>
        <rFont val="宋体"/>
        <charset val="134"/>
      </rPr>
      <t>分；</t>
    </r>
    <r>
      <rPr>
        <sz val="10"/>
        <color theme="1"/>
        <rFont val="Times New Roman"/>
        <charset val="134"/>
      </rPr>
      <t>90</t>
    </r>
    <r>
      <rPr>
        <sz val="10"/>
        <color theme="1"/>
        <rFont val="宋体"/>
        <charset val="134"/>
      </rPr>
      <t>（含）</t>
    </r>
    <r>
      <rPr>
        <sz val="10"/>
        <color theme="1"/>
        <rFont val="Times New Roman"/>
        <charset val="134"/>
      </rPr>
      <t>-100</t>
    </r>
    <r>
      <rPr>
        <sz val="10"/>
        <color theme="1"/>
        <rFont val="宋体"/>
        <charset val="134"/>
      </rPr>
      <t>分为优、</t>
    </r>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分为良、</t>
    </r>
    <r>
      <rPr>
        <sz val="10"/>
        <color theme="1"/>
        <rFont val="Times New Roman"/>
        <charset val="134"/>
      </rPr>
      <t>60</t>
    </r>
    <r>
      <rPr>
        <sz val="10"/>
        <color theme="1"/>
        <rFont val="宋体"/>
        <charset val="134"/>
      </rPr>
      <t>（含）</t>
    </r>
    <r>
      <rPr>
        <sz val="10"/>
        <color theme="1"/>
        <rFont val="Times New Roman"/>
        <charset val="134"/>
      </rPr>
      <t>-80</t>
    </r>
    <r>
      <rPr>
        <sz val="10"/>
        <color theme="1"/>
        <rFont val="宋体"/>
        <charset val="134"/>
      </rPr>
      <t>分为中、</t>
    </r>
    <r>
      <rPr>
        <sz val="10"/>
        <color theme="1"/>
        <rFont val="Times New Roman"/>
        <charset val="134"/>
      </rPr>
      <t>60</t>
    </r>
    <r>
      <rPr>
        <sz val="10"/>
        <color theme="1"/>
        <rFont val="宋体"/>
        <charset val="134"/>
      </rPr>
      <t>分以下为差。（</t>
    </r>
    <r>
      <rPr>
        <sz val="10"/>
        <color theme="1"/>
        <rFont val="Times New Roman"/>
        <charset val="134"/>
      </rPr>
      <t>2</t>
    </r>
    <r>
      <rPr>
        <sz val="10"/>
        <color theme="1"/>
        <rFont val="宋体"/>
        <charset val="134"/>
      </rPr>
      <t>）得分一档最高不能超过该指标分值上限。（</t>
    </r>
    <r>
      <rPr>
        <sz val="10"/>
        <color theme="1"/>
        <rFont val="Times New Roman"/>
        <charset val="134"/>
      </rPr>
      <t>3</t>
    </r>
    <r>
      <rPr>
        <sz val="10"/>
        <color theme="1"/>
        <rFont val="宋体"/>
        <charset val="134"/>
      </rPr>
      <t>）定量指标若为正向指标，则得分计算方法应用全年实际值（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该指标分值；若定量指标为反向指标，则得分计算方法应用年度指标值（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该指标分值。若年初指标值设定偏低，则得分计算方法应用（全年实际值（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*100%</t>
    </r>
    <r>
      <rPr>
        <sz val="10"/>
        <color theme="1"/>
        <rFont val="宋体"/>
        <charset val="134"/>
      </rPr>
      <t>。若计算结果在</t>
    </r>
    <r>
      <rPr>
        <sz val="10"/>
        <color theme="1"/>
        <rFont val="Times New Roman"/>
        <charset val="134"/>
      </rPr>
      <t>200%-300%</t>
    </r>
    <r>
      <rPr>
        <sz val="10"/>
        <color theme="1"/>
        <rFont val="宋体"/>
        <charset val="134"/>
      </rPr>
      <t>（含</t>
    </r>
    <r>
      <rPr>
        <sz val="10"/>
        <color theme="1"/>
        <rFont val="Times New Roman"/>
        <charset val="134"/>
      </rPr>
      <t>200%</t>
    </r>
    <r>
      <rPr>
        <sz val="10"/>
        <color theme="1"/>
        <rFont val="宋体"/>
        <charset val="134"/>
      </rPr>
      <t>）区间，则按照该指标分值的</t>
    </r>
    <r>
      <rPr>
        <sz val="10"/>
        <color theme="1"/>
        <rFont val="Times New Roman"/>
        <charset val="134"/>
      </rPr>
      <t>10%</t>
    </r>
    <r>
      <rPr>
        <sz val="10"/>
        <color theme="1"/>
        <rFont val="宋体"/>
        <charset val="134"/>
      </rPr>
      <t>扣分；计算结果在</t>
    </r>
    <r>
      <rPr>
        <sz val="10"/>
        <color theme="1"/>
        <rFont val="Times New Roman"/>
        <charset val="134"/>
      </rPr>
      <t>300%-500%</t>
    </r>
    <r>
      <rPr>
        <sz val="10"/>
        <color theme="1"/>
        <rFont val="宋体"/>
        <charset val="134"/>
      </rPr>
      <t>（含</t>
    </r>
    <r>
      <rPr>
        <sz val="10"/>
        <color theme="1"/>
        <rFont val="Times New Roman"/>
        <charset val="134"/>
      </rPr>
      <t>300%</t>
    </r>
    <r>
      <rPr>
        <sz val="10"/>
        <color theme="1"/>
        <rFont val="宋体"/>
        <charset val="134"/>
      </rPr>
      <t>）区间，则按照该指标分值的</t>
    </r>
    <r>
      <rPr>
        <sz val="10"/>
        <color theme="1"/>
        <rFont val="Times New Roman"/>
        <charset val="134"/>
      </rPr>
      <t>20%</t>
    </r>
    <r>
      <rPr>
        <sz val="10"/>
        <color theme="1"/>
        <rFont val="宋体"/>
        <charset val="134"/>
      </rPr>
      <t>扣分；计算结果高于</t>
    </r>
    <r>
      <rPr>
        <sz val="10"/>
        <color theme="1"/>
        <rFont val="Times New Roman"/>
        <charset val="134"/>
      </rPr>
      <t>500%</t>
    </r>
    <r>
      <rPr>
        <sz val="10"/>
        <color theme="1"/>
        <rFont val="宋体"/>
        <charset val="134"/>
      </rPr>
      <t>（含</t>
    </r>
    <r>
      <rPr>
        <sz val="10"/>
        <color theme="1"/>
        <rFont val="Times New Roman"/>
        <charset val="134"/>
      </rPr>
      <t>500%</t>
    </r>
    <r>
      <rPr>
        <sz val="10"/>
        <color theme="1"/>
        <rFont val="宋体"/>
        <charset val="134"/>
      </rPr>
      <t>），则按照该指标分值的</t>
    </r>
    <r>
      <rPr>
        <sz val="10"/>
        <color theme="1"/>
        <rFont val="Times New Roman"/>
        <charset val="134"/>
      </rPr>
      <t>30%</t>
    </r>
    <r>
      <rPr>
        <sz val="10"/>
        <color theme="1"/>
        <rFont val="宋体"/>
        <charset val="134"/>
      </rPr>
      <t>扣分。</t>
    </r>
    <r>
      <rPr>
        <sz val="10"/>
        <color theme="1"/>
        <rFont val="Times New Roman"/>
        <charset val="134"/>
      </rPr>
      <t xml:space="preserve">
4.</t>
    </r>
    <r>
      <rPr>
        <sz val="10"/>
        <color theme="1"/>
        <rFont val="宋体"/>
        <charset val="134"/>
      </rPr>
      <t>请在</t>
    </r>
    <r>
      <rPr>
        <sz val="10"/>
        <color theme="1"/>
        <rFont val="Times New Roman"/>
        <charset val="134"/>
      </rPr>
      <t>“</t>
    </r>
    <r>
      <rPr>
        <sz val="10"/>
        <color theme="1"/>
        <rFont val="宋体"/>
        <charset val="134"/>
      </rPr>
      <t>偏差原因分析及改进措施</t>
    </r>
    <r>
      <rPr>
        <sz val="10"/>
        <color theme="1"/>
        <rFont val="Times New Roman"/>
        <charset val="134"/>
      </rPr>
      <t>”</t>
    </r>
    <r>
      <rPr>
        <sz val="10"/>
        <color theme="1"/>
        <rFont val="宋体"/>
        <charset val="134"/>
      </rPr>
      <t>中说明偏离目标、不能完成目标的原因及拟采取的措施。</t>
    </r>
    <r>
      <rPr>
        <sz val="10"/>
        <color theme="1"/>
        <rFont val="Times New Roman"/>
        <charset val="134"/>
      </rPr>
      <t xml:space="preserve">
</t>
    </r>
  </si>
  <si>
    <t>金融宣传交流经费</t>
  </si>
  <si>
    <t>举办宣传活动次数</t>
  </si>
  <si>
    <r>
      <rPr>
        <sz val="9"/>
        <color theme="1"/>
        <rFont val="Times New Roman"/>
        <charset val="134"/>
      </rPr>
      <t>≥10</t>
    </r>
    <r>
      <rPr>
        <sz val="9"/>
        <color theme="1"/>
        <rFont val="宋体"/>
        <charset val="134"/>
      </rPr>
      <t>次</t>
    </r>
  </si>
  <si>
    <r>
      <rPr>
        <sz val="9"/>
        <color theme="1"/>
        <rFont val="Times New Roman"/>
        <charset val="134"/>
      </rPr>
      <t>18</t>
    </r>
    <r>
      <rPr>
        <sz val="9"/>
        <color theme="1"/>
        <rFont val="宋体"/>
        <charset val="134"/>
      </rPr>
      <t>次</t>
    </r>
  </si>
  <si>
    <t>宣传考核达标率</t>
  </si>
  <si>
    <t>该项目经费拟用于活动举办会议费和宣传视频制作，为响应疫情防控政策，线下举办活动受影响，宣传视频制作已完成。</t>
  </si>
  <si>
    <t>项目预算控制数</t>
  </si>
  <si>
    <r>
      <rPr>
        <sz val="9"/>
        <color theme="1"/>
        <rFont val="Times New Roman"/>
        <charset val="134"/>
      </rPr>
      <t>≤43.6</t>
    </r>
    <r>
      <rPr>
        <sz val="9"/>
        <color theme="1"/>
        <rFont val="宋体"/>
        <charset val="134"/>
      </rPr>
      <t>万元</t>
    </r>
  </si>
  <si>
    <r>
      <rPr>
        <sz val="9"/>
        <color theme="1"/>
        <rFont val="Times New Roman"/>
        <charset val="134"/>
      </rPr>
      <t>27.739351</t>
    </r>
    <r>
      <rPr>
        <sz val="9"/>
        <color theme="1"/>
        <rFont val="宋体"/>
        <charset val="134"/>
      </rPr>
      <t>万元</t>
    </r>
  </si>
  <si>
    <t>报道点击率</t>
  </si>
  <si>
    <t>受众满意度</t>
  </si>
  <si>
    <t>受众基本满意</t>
  </si>
  <si>
    <t>资产配置</t>
  </si>
  <si>
    <t>维持金融发展促进中心正常运转，补充办公资源，配备和更新办公设备及办公家具等必要的资产，提高行政效率。</t>
  </si>
  <si>
    <t>已基本完成维持金融发展促进中心正常运转，补充办公资源，配备和更新办公设备及办公家具等必要的资产，提高了行政效率。</t>
  </si>
  <si>
    <t>采购数量</t>
  </si>
  <si>
    <r>
      <rPr>
        <sz val="9"/>
        <color theme="1"/>
        <rFont val="Times New Roman"/>
        <charset val="134"/>
      </rPr>
      <t>=5</t>
    </r>
    <r>
      <rPr>
        <sz val="9"/>
        <color theme="1"/>
        <rFont val="宋体"/>
        <charset val="134"/>
      </rPr>
      <t>套</t>
    </r>
  </si>
  <si>
    <r>
      <rPr>
        <sz val="9"/>
        <color theme="1"/>
        <rFont val="Times New Roman"/>
        <charset val="134"/>
      </rPr>
      <t>5</t>
    </r>
    <r>
      <rPr>
        <sz val="9"/>
        <color theme="1"/>
        <rFont val="宋体"/>
        <charset val="134"/>
      </rPr>
      <t>套</t>
    </r>
  </si>
  <si>
    <t>10</t>
  </si>
  <si>
    <t>质量合格率</t>
  </si>
  <si>
    <t>15</t>
  </si>
  <si>
    <t>办公资源采购物美价廉</t>
  </si>
  <si>
    <t>设备利用率</t>
  </si>
  <si>
    <t>30</t>
  </si>
  <si>
    <t>使用人员满意度</t>
  </si>
  <si>
    <r>
      <rPr>
        <b/>
        <sz val="11"/>
        <color theme="1"/>
        <rFont val="Times New Roman"/>
        <charset val="134"/>
      </rPr>
      <t xml:space="preserve">    </t>
    </r>
    <r>
      <rPr>
        <b/>
        <sz val="11"/>
        <color theme="1"/>
        <rFont val="宋体"/>
        <charset val="134"/>
      </rPr>
      <t>填表人：赵祎堃</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</si>
  <si>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党建经费</t>
  </si>
  <si>
    <t>王晓静</t>
  </si>
  <si>
    <t>全面落实从严治党要求，紧紧围绕中心、建设队伍、服务群众三方面，全面提高机关党的建设质量，为朝阳区金融业高质量发展提供坚强的组织保障。</t>
  </si>
  <si>
    <r>
      <rPr>
        <sz val="9"/>
        <color theme="1"/>
        <rFont val="Times New Roman"/>
        <charset val="134"/>
      </rPr>
      <t>严格落实</t>
    </r>
    <r>
      <rPr>
        <sz val="9"/>
        <color theme="1"/>
        <rFont val="Times New Roman"/>
        <charset val="134"/>
      </rPr>
      <t>“</t>
    </r>
    <r>
      <rPr>
        <sz val="9"/>
        <color theme="1"/>
        <rFont val="宋体"/>
        <charset val="134"/>
      </rPr>
      <t>三会一课</t>
    </r>
    <r>
      <rPr>
        <sz val="9"/>
        <color theme="1"/>
        <rFont val="Times New Roman"/>
        <charset val="134"/>
      </rPr>
      <t>”</t>
    </r>
    <r>
      <rPr>
        <sz val="9"/>
        <color theme="1"/>
        <rFont val="宋体"/>
        <charset val="134"/>
      </rPr>
      <t>制度，开展线上线下党建活动，切实提高了机关党建质量。</t>
    </r>
  </si>
  <si>
    <t>党建活动次数</t>
  </si>
  <si>
    <t>≥3</t>
  </si>
  <si>
    <t>机关党建工作质量</t>
  </si>
  <si>
    <t>党建工作高质量开展</t>
  </si>
  <si>
    <t>工作进度</t>
  </si>
  <si>
    <r>
      <rPr>
        <sz val="9"/>
        <color theme="1"/>
        <rFont val="Times New Roman"/>
        <charset val="134"/>
      </rPr>
      <t>≤2</t>
    </r>
    <r>
      <rPr>
        <sz val="9"/>
        <color theme="1"/>
        <rFont val="宋体"/>
        <charset val="134"/>
      </rPr>
      <t>万元</t>
    </r>
  </si>
  <si>
    <r>
      <rPr>
        <sz val="9"/>
        <color theme="1"/>
        <rFont val="Times New Roman"/>
        <charset val="134"/>
      </rPr>
      <t>2</t>
    </r>
    <r>
      <rPr>
        <sz val="9"/>
        <color theme="1"/>
        <rFont val="宋体"/>
        <charset val="134"/>
      </rPr>
      <t>万元</t>
    </r>
  </si>
  <si>
    <t>对部门业务发展的正面影响</t>
  </si>
  <si>
    <t>积极发挥了党的领导作用，调动了工作积极性</t>
  </si>
  <si>
    <t>服务群众满意度</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</si>
  <si>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张唯婧</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</si>
  <si>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t>马増泉</t>
  </si>
  <si>
    <t>保障财务、档案、保密、公文流转、人事管理、后勤保障、资产管理等工作正常运转，完善内部控制水平，保证办公资源，提高行政效率，维护金融办机关、下属事业单位等正常办公运转。</t>
  </si>
  <si>
    <t>已基本保障财务、档案、保密、公文流转、人事管理、后勤保障、资产管理等工作正常运转，完善内部控制水平，保证办公资源，提高行政效率，维护金融办机关、下属事业单位等正常办公运转。</t>
  </si>
  <si>
    <r>
      <rPr>
        <sz val="9"/>
        <color theme="1"/>
        <rFont val="Times New Roman"/>
        <charset val="134"/>
      </rPr>
      <t>≥1</t>
    </r>
    <r>
      <rPr>
        <sz val="9"/>
        <color theme="1"/>
        <rFont val="宋体"/>
        <charset val="134"/>
      </rPr>
      <t>份</t>
    </r>
  </si>
  <si>
    <r>
      <rPr>
        <sz val="9"/>
        <color theme="1"/>
        <rFont val="Times New Roman"/>
        <charset val="134"/>
      </rPr>
      <t>1</t>
    </r>
    <r>
      <rPr>
        <sz val="9"/>
        <color theme="1"/>
        <rFont val="宋体"/>
        <charset val="134"/>
      </rPr>
      <t>份</t>
    </r>
  </si>
  <si>
    <t>办公物资物美价廉</t>
  </si>
  <si>
    <t>保障行政工作有序开展</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</si>
  <si>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</si>
  <si>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日常法律顾问服务</t>
  </si>
  <si>
    <t>保障行政办公运转，确保依法行政。</t>
  </si>
  <si>
    <t>已基本保障行政办公运转，确保依法行政。</t>
  </si>
  <si>
    <t>出具合同审核意见的数量</t>
  </si>
  <si>
    <r>
      <rPr>
        <sz val="9"/>
        <color theme="1"/>
        <rFont val="Times New Roman"/>
        <charset val="134"/>
      </rPr>
      <t>≥10</t>
    </r>
    <r>
      <rPr>
        <sz val="9"/>
        <color theme="1"/>
        <rFont val="宋体"/>
        <charset val="134"/>
      </rPr>
      <t>份</t>
    </r>
  </si>
  <si>
    <r>
      <rPr>
        <sz val="9"/>
        <color theme="1"/>
        <rFont val="Times New Roman"/>
        <charset val="134"/>
      </rPr>
      <t>10</t>
    </r>
    <r>
      <rPr>
        <sz val="9"/>
        <color theme="1"/>
        <rFont val="宋体"/>
        <charset val="134"/>
      </rPr>
      <t>份</t>
    </r>
  </si>
  <si>
    <t>提供法律服务的质量</t>
  </si>
  <si>
    <t>提供了高质量法律服务</t>
  </si>
  <si>
    <t>20</t>
  </si>
  <si>
    <r>
      <rPr>
        <sz val="9"/>
        <color theme="1"/>
        <rFont val="Times New Roman"/>
        <charset val="134"/>
      </rPr>
      <t>=4</t>
    </r>
    <r>
      <rPr>
        <sz val="9"/>
        <color theme="1"/>
        <rFont val="宋体"/>
        <charset val="134"/>
      </rPr>
      <t>万元</t>
    </r>
  </si>
  <si>
    <r>
      <rPr>
        <sz val="9"/>
        <color theme="1"/>
        <rFont val="Times New Roman"/>
        <charset val="134"/>
      </rPr>
      <t>4</t>
    </r>
    <r>
      <rPr>
        <sz val="9"/>
        <color theme="1"/>
        <rFont val="宋体"/>
        <charset val="134"/>
      </rPr>
      <t>万元</t>
    </r>
  </si>
  <si>
    <t>合同合法合规性水平</t>
  </si>
  <si>
    <t>指导依法行政</t>
  </si>
  <si>
    <t>合作方满意度</t>
  </si>
  <si>
    <t>办公设备及局域网维护服务</t>
  </si>
  <si>
    <t>保障金融办局域网络的正常运行，包括：网络、办公设备的监测和维护、局域网内计算机的网络应用能正常使用、操作系统的运营维护等。</t>
  </si>
  <si>
    <t>已基本保障金融办局域网络的正常运行，包括：网络、办公设备的监测和维护、局域网内计算机的网络应用能正常使用、操作系统的运营维护等。</t>
  </si>
  <si>
    <t>全年巡检次数</t>
  </si>
  <si>
    <r>
      <rPr>
        <sz val="9"/>
        <color theme="1"/>
        <rFont val="Times New Roman"/>
        <charset val="134"/>
      </rPr>
      <t>≥48</t>
    </r>
    <r>
      <rPr>
        <sz val="9"/>
        <color theme="1"/>
        <rFont val="宋体"/>
        <charset val="134"/>
      </rPr>
      <t>次</t>
    </r>
  </si>
  <si>
    <r>
      <rPr>
        <sz val="9"/>
        <color theme="1"/>
        <rFont val="Times New Roman"/>
        <charset val="134"/>
      </rPr>
      <t>48</t>
    </r>
    <r>
      <rPr>
        <sz val="9"/>
        <color theme="1"/>
        <rFont val="宋体"/>
        <charset val="134"/>
      </rPr>
      <t>次</t>
    </r>
  </si>
  <si>
    <t>对电脑进行安全评测及信息收集</t>
  </si>
  <si>
    <t>按要求对电脑进行安全评测及信息收集</t>
  </si>
  <si>
    <t>系统故障修复响应时间及时</t>
  </si>
  <si>
    <t>及时修复系统故障</t>
  </si>
  <si>
    <r>
      <rPr>
        <sz val="9"/>
        <color theme="1"/>
        <rFont val="Times New Roman"/>
        <charset val="134"/>
      </rPr>
      <t>≤11.8</t>
    </r>
    <r>
      <rPr>
        <sz val="9"/>
        <color theme="1"/>
        <rFont val="宋体"/>
        <charset val="134"/>
      </rPr>
      <t>万元</t>
    </r>
  </si>
  <si>
    <r>
      <rPr>
        <sz val="9"/>
        <color theme="1"/>
        <rFont val="Times New Roman"/>
        <charset val="134"/>
      </rPr>
      <t>10.62</t>
    </r>
    <r>
      <rPr>
        <sz val="9"/>
        <color theme="1"/>
        <rFont val="宋体"/>
        <charset val="134"/>
      </rPr>
      <t>万元</t>
    </r>
  </si>
  <si>
    <t>继续完善网络环境</t>
  </si>
  <si>
    <t>完善了办公网络环境</t>
  </si>
  <si>
    <t>对网络环境及服务人员满意度</t>
  </si>
  <si>
    <t>办公用房租赁费</t>
  </si>
  <si>
    <t>保障金融办办公用房，合理保障办公环境及办公条件。</t>
  </si>
  <si>
    <t>已基本保障金融办办公用房，合理保障办公环境及办公条件。</t>
  </si>
  <si>
    <t>办公用房面积</t>
  </si>
  <si>
    <r>
      <rPr>
        <sz val="9"/>
        <color theme="1"/>
        <rFont val="Times New Roman"/>
        <charset val="134"/>
      </rPr>
      <t>≥472</t>
    </r>
    <r>
      <rPr>
        <sz val="9"/>
        <color theme="1"/>
        <rFont val="宋体"/>
        <charset val="134"/>
      </rPr>
      <t>平方米</t>
    </r>
  </si>
  <si>
    <r>
      <rPr>
        <sz val="9"/>
        <color theme="1"/>
        <rFont val="Times New Roman"/>
        <charset val="134"/>
      </rPr>
      <t>472</t>
    </r>
    <r>
      <rPr>
        <sz val="9"/>
        <color theme="1"/>
        <rFont val="宋体"/>
        <charset val="134"/>
      </rPr>
      <t>平方米</t>
    </r>
  </si>
  <si>
    <t>办公用房质量保障</t>
  </si>
  <si>
    <t>办公环境安全</t>
  </si>
  <si>
    <r>
      <rPr>
        <sz val="9"/>
        <color theme="1"/>
        <rFont val="Times New Roman"/>
        <charset val="134"/>
      </rPr>
      <t>=149.93</t>
    </r>
    <r>
      <rPr>
        <sz val="9"/>
        <color theme="1"/>
        <rFont val="宋体"/>
        <charset val="134"/>
      </rPr>
      <t>万元</t>
    </r>
  </si>
  <si>
    <r>
      <rPr>
        <sz val="9"/>
        <color theme="1"/>
        <rFont val="Times New Roman"/>
        <charset val="134"/>
      </rPr>
      <t>149.93</t>
    </r>
    <r>
      <rPr>
        <sz val="9"/>
        <color theme="1"/>
        <rFont val="宋体"/>
        <charset val="134"/>
      </rPr>
      <t>万元</t>
    </r>
  </si>
  <si>
    <t>提供办公环境保证行政工作有序开展</t>
  </si>
  <si>
    <t>有效保障行政办公</t>
  </si>
  <si>
    <t>办公人员满意度</t>
  </si>
  <si>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t>
    </r>
  </si>
  <si>
    <t>王立群</t>
  </si>
  <si>
    <t>159</t>
  </si>
  <si>
    <r>
      <rPr>
        <sz val="9"/>
        <color theme="1"/>
        <rFont val="Times New Roman"/>
        <charset val="134"/>
      </rPr>
      <t>完成《</t>
    </r>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建设国际收支便利化全环节改革工作报告》及附件（《问题诉求清单》《政策建议清单》）</t>
    </r>
  </si>
  <si>
    <r>
      <rPr>
        <sz val="9"/>
        <color theme="1"/>
        <rFont val="Times New Roman"/>
        <charset val="134"/>
      </rPr>
      <t>已完成《</t>
    </r>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建设国际收支便利化全环节改革工作报告》及附件（《问题诉求清单》《政策建议清单》）</t>
    </r>
  </si>
  <si>
    <t>完成报告数量</t>
  </si>
  <si>
    <r>
      <rPr>
        <sz val="9"/>
        <color theme="1"/>
        <rFont val="Times New Roman"/>
        <charset val="134"/>
      </rPr>
      <t>=1</t>
    </r>
    <r>
      <rPr>
        <sz val="9"/>
        <color theme="1"/>
        <rFont val="宋体"/>
        <charset val="134"/>
      </rPr>
      <t>份</t>
    </r>
  </si>
  <si>
    <t>报告对下一步工作的参考价值</t>
  </si>
  <si>
    <t>报告参考价值高</t>
  </si>
  <si>
    <t>报告完成时限</t>
  </si>
  <si>
    <r>
      <rPr>
        <sz val="9"/>
        <color theme="1"/>
        <rFont val="Times New Roman"/>
        <charset val="134"/>
      </rPr>
      <t>≤6</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</si>
  <si>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</si>
  <si>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≤159.0712</t>
    </r>
    <r>
      <rPr>
        <sz val="9"/>
        <color theme="1"/>
        <rFont val="宋体"/>
        <charset val="134"/>
      </rPr>
      <t>万元</t>
    </r>
  </si>
  <si>
    <r>
      <rPr>
        <sz val="9"/>
        <color theme="1"/>
        <rFont val="Times New Roman"/>
        <charset val="134"/>
      </rPr>
      <t>159</t>
    </r>
    <r>
      <rPr>
        <sz val="9"/>
        <color theme="1"/>
        <rFont val="宋体"/>
        <charset val="134"/>
      </rPr>
      <t>万元</t>
    </r>
  </si>
  <si>
    <t>促进国际收支便利化工作开展</t>
  </si>
  <si>
    <t>促进了国际收支便利化工作开展</t>
  </si>
  <si>
    <t>市级相关部门满意度</t>
  </si>
  <si>
    <r>
      <rPr>
        <b/>
        <sz val="11"/>
        <color theme="1"/>
        <rFont val="Times New Roman"/>
        <charset val="134"/>
      </rPr>
      <t xml:space="preserve">    </t>
    </r>
    <r>
      <rPr>
        <b/>
        <sz val="11"/>
        <color theme="1"/>
        <rFont val="宋体"/>
        <charset val="134"/>
      </rPr>
      <t>填表人：王立群</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</si>
  <si>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朝阳区中小微企业金融综合服务平台运维服务</t>
  </si>
  <si>
    <t>朝阳区中小微企业金融综合服务平台稳定运行。</t>
  </si>
  <si>
    <t>已基本保障朝阳区中小微企业金融综合服务平台稳定运行。</t>
  </si>
  <si>
    <t>软件维护数量</t>
  </si>
  <si>
    <r>
      <rPr>
        <sz val="9"/>
        <color theme="1"/>
        <rFont val="Times New Roman"/>
        <charset val="134"/>
      </rPr>
      <t>≥1</t>
    </r>
    <r>
      <rPr>
        <sz val="9"/>
        <color theme="1"/>
        <rFont val="宋体"/>
        <charset val="134"/>
      </rPr>
      <t>个</t>
    </r>
  </si>
  <si>
    <r>
      <rPr>
        <sz val="9"/>
        <color theme="1"/>
        <rFont val="Times New Roman"/>
        <charset val="134"/>
      </rPr>
      <t>1</t>
    </r>
    <r>
      <rPr>
        <sz val="9"/>
        <color theme="1"/>
        <rFont val="宋体"/>
        <charset val="134"/>
      </rPr>
      <t>个</t>
    </r>
  </si>
  <si>
    <t>系统故障率</t>
  </si>
  <si>
    <t>≤10%</t>
  </si>
  <si>
    <t>系统故障修复响应时间</t>
  </si>
  <si>
    <r>
      <rPr>
        <sz val="9"/>
        <color theme="1"/>
        <rFont val="Times New Roman"/>
        <charset val="134"/>
      </rPr>
      <t>≤1</t>
    </r>
    <r>
      <rPr>
        <sz val="9"/>
        <color theme="1"/>
        <rFont val="宋体"/>
        <charset val="134"/>
      </rPr>
      <t>小时</t>
    </r>
  </si>
  <si>
    <r>
      <rPr>
        <sz val="9"/>
        <color theme="1"/>
        <rFont val="Times New Roman"/>
        <charset val="134"/>
      </rPr>
      <t>1</t>
    </r>
    <r>
      <rPr>
        <sz val="9"/>
        <color theme="1"/>
        <rFont val="宋体"/>
        <charset val="134"/>
      </rPr>
      <t>小时</t>
    </r>
  </si>
  <si>
    <r>
      <rPr>
        <sz val="9"/>
        <color theme="1"/>
        <rFont val="Times New Roman"/>
        <charset val="134"/>
      </rPr>
      <t>≤48.6</t>
    </r>
    <r>
      <rPr>
        <sz val="9"/>
        <color theme="1"/>
        <rFont val="宋体"/>
        <charset val="134"/>
      </rPr>
      <t>万元</t>
    </r>
  </si>
  <si>
    <r>
      <rPr>
        <sz val="9"/>
        <color theme="1"/>
        <rFont val="Times New Roman"/>
        <charset val="134"/>
      </rPr>
      <t>已收回预算</t>
    </r>
    <r>
      <rPr>
        <sz val="9"/>
        <color theme="1"/>
        <rFont val="Times New Roman"/>
        <charset val="134"/>
      </rPr>
      <t>44.6</t>
    </r>
    <r>
      <rPr>
        <sz val="9"/>
        <color theme="1"/>
        <rFont val="宋体"/>
        <charset val="134"/>
      </rPr>
      <t>万元</t>
    </r>
  </si>
  <si>
    <t>优化朝阳区营商环境</t>
  </si>
  <si>
    <t>优化了朝阳区营商环境</t>
  </si>
  <si>
    <r>
      <rPr>
        <b/>
        <sz val="11"/>
        <color theme="1"/>
        <rFont val="Times New Roman"/>
        <charset val="134"/>
      </rPr>
      <t xml:space="preserve">    </t>
    </r>
    <r>
      <rPr>
        <b/>
        <sz val="11"/>
        <color theme="1"/>
        <rFont val="宋体"/>
        <charset val="134"/>
      </rPr>
      <t>填表人：赵祎堃</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</si>
  <si>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朝阳区中小微企业首次贷款贴息项目（</t>
    </r>
    <r>
      <rPr>
        <sz val="9"/>
        <color theme="1"/>
        <rFont val="Times New Roman"/>
        <charset val="134"/>
      </rPr>
      <t>2021</t>
    </r>
    <r>
      <rPr>
        <sz val="9"/>
        <color theme="1"/>
        <rFont val="宋体"/>
        <charset val="134"/>
      </rPr>
      <t>年第二批）</t>
    </r>
  </si>
  <si>
    <t>降低中小微企业融资成本，打造优质的企业成长及发展环境。</t>
  </si>
  <si>
    <t>已基本完成降低中小微企业融资成本，打造优质的企业成长及发展环境。</t>
  </si>
  <si>
    <t>补贴企业数量</t>
  </si>
  <si>
    <r>
      <rPr>
        <sz val="9"/>
        <color theme="1"/>
        <rFont val="Times New Roman"/>
        <charset val="134"/>
      </rPr>
      <t>=2</t>
    </r>
    <r>
      <rPr>
        <sz val="9"/>
        <color theme="1"/>
        <rFont val="宋体"/>
        <charset val="134"/>
      </rPr>
      <t>家</t>
    </r>
  </si>
  <si>
    <r>
      <rPr>
        <sz val="9"/>
        <color theme="1"/>
        <rFont val="Times New Roman"/>
        <charset val="134"/>
      </rPr>
      <t>2</t>
    </r>
    <r>
      <rPr>
        <sz val="9"/>
        <color theme="1"/>
        <rFont val="宋体"/>
        <charset val="134"/>
      </rPr>
      <t>家</t>
    </r>
  </si>
  <si>
    <t>补贴企业与政策相符</t>
  </si>
  <si>
    <t>年度项目进度</t>
  </si>
  <si>
    <t>按时完成支出进度</t>
  </si>
  <si>
    <r>
      <rPr>
        <sz val="9"/>
        <color theme="1"/>
        <rFont val="Times New Roman"/>
        <charset val="134"/>
      </rPr>
      <t>=6.8509</t>
    </r>
    <r>
      <rPr>
        <sz val="9"/>
        <color theme="1"/>
        <rFont val="宋体"/>
        <charset val="134"/>
      </rPr>
      <t>万元</t>
    </r>
  </si>
  <si>
    <r>
      <rPr>
        <sz val="9"/>
        <color theme="1"/>
        <rFont val="Times New Roman"/>
        <charset val="134"/>
      </rPr>
      <t>6.8509</t>
    </r>
    <r>
      <rPr>
        <sz val="9"/>
        <color theme="1"/>
        <rFont val="宋体"/>
        <charset val="134"/>
      </rPr>
      <t>万元</t>
    </r>
  </si>
  <si>
    <t>促进中小微企业发展，助力实体经济发展</t>
  </si>
  <si>
    <t>促进了中小微企业发展</t>
  </si>
  <si>
    <t>补贴对象满意度</t>
  </si>
  <si>
    <r>
      <rPr>
        <sz val="9"/>
        <color theme="1"/>
        <rFont val="Times New Roman"/>
        <charset val="134"/>
      </rPr>
      <t>朝阳区中小微企业企业首次贷款贴息资金（</t>
    </r>
    <r>
      <rPr>
        <sz val="9"/>
        <color theme="1"/>
        <rFont val="Times New Roman"/>
        <charset val="134"/>
      </rPr>
      <t>2022</t>
    </r>
    <r>
      <rPr>
        <sz val="9"/>
        <color theme="1"/>
        <rFont val="宋体"/>
        <charset val="134"/>
      </rPr>
      <t>年第一批）</t>
    </r>
  </si>
  <si>
    <r>
      <rPr>
        <sz val="9"/>
        <color theme="1"/>
        <rFont val="Times New Roman"/>
        <charset val="134"/>
      </rPr>
      <t>=6</t>
    </r>
    <r>
      <rPr>
        <sz val="9"/>
        <color theme="1"/>
        <rFont val="宋体"/>
        <charset val="134"/>
      </rPr>
      <t>家</t>
    </r>
  </si>
  <si>
    <r>
      <rPr>
        <sz val="9"/>
        <color theme="1"/>
        <rFont val="Times New Roman"/>
        <charset val="134"/>
      </rPr>
      <t>6</t>
    </r>
    <r>
      <rPr>
        <sz val="9"/>
        <color theme="1"/>
        <rFont val="宋体"/>
        <charset val="134"/>
      </rPr>
      <t>家</t>
    </r>
  </si>
  <si>
    <r>
      <rPr>
        <sz val="9"/>
        <color theme="1"/>
        <rFont val="Times New Roman"/>
        <charset val="134"/>
      </rPr>
      <t>=9.6697</t>
    </r>
    <r>
      <rPr>
        <sz val="9"/>
        <color theme="1"/>
        <rFont val="宋体"/>
        <charset val="134"/>
      </rPr>
      <t>万元</t>
    </r>
  </si>
  <si>
    <r>
      <rPr>
        <sz val="9"/>
        <color theme="1"/>
        <rFont val="Times New Roman"/>
        <charset val="134"/>
      </rPr>
      <t>9.6697</t>
    </r>
    <r>
      <rPr>
        <sz val="9"/>
        <color theme="1"/>
        <rFont val="宋体"/>
        <charset val="134"/>
      </rPr>
      <t>万元</t>
    </r>
  </si>
  <si>
    <r>
      <rPr>
        <sz val="9"/>
        <color theme="1"/>
        <rFont val="Times New Roman"/>
        <charset val="134"/>
      </rPr>
      <t>朝阳区中小微企业首次贷款贴息资金（</t>
    </r>
    <r>
      <rPr>
        <sz val="9"/>
        <color theme="1"/>
        <rFont val="Times New Roman"/>
        <charset val="134"/>
      </rPr>
      <t>2022</t>
    </r>
    <r>
      <rPr>
        <sz val="9"/>
        <color theme="1"/>
        <rFont val="宋体"/>
        <charset val="134"/>
      </rPr>
      <t>年第二批）</t>
    </r>
  </si>
  <si>
    <r>
      <rPr>
        <sz val="9"/>
        <color theme="1"/>
        <rFont val="Times New Roman"/>
        <charset val="134"/>
      </rPr>
      <t>=5</t>
    </r>
    <r>
      <rPr>
        <sz val="9"/>
        <color theme="1"/>
        <rFont val="宋体"/>
        <charset val="134"/>
      </rPr>
      <t>家</t>
    </r>
  </si>
  <si>
    <r>
      <rPr>
        <sz val="9"/>
        <color theme="1"/>
        <rFont val="Times New Roman"/>
        <charset val="134"/>
      </rPr>
      <t>5</t>
    </r>
    <r>
      <rPr>
        <sz val="9"/>
        <color theme="1"/>
        <rFont val="宋体"/>
        <charset val="134"/>
      </rPr>
      <t>家</t>
    </r>
  </si>
  <si>
    <t>经济成本指标</t>
  </si>
  <si>
    <r>
      <rPr>
        <sz val="9"/>
        <color theme="1"/>
        <rFont val="Times New Roman"/>
        <charset val="134"/>
      </rPr>
      <t>=12.5875</t>
    </r>
    <r>
      <rPr>
        <sz val="9"/>
        <color theme="1"/>
        <rFont val="宋体"/>
        <charset val="134"/>
      </rPr>
      <t>万元</t>
    </r>
  </si>
  <si>
    <r>
      <rPr>
        <sz val="9"/>
        <color theme="1"/>
        <rFont val="Times New Roman"/>
        <charset val="134"/>
      </rPr>
      <t>12.5875</t>
    </r>
    <r>
      <rPr>
        <sz val="9"/>
        <color theme="1"/>
        <rFont val="宋体"/>
        <charset val="134"/>
      </rPr>
      <t>万元</t>
    </r>
  </si>
  <si>
    <r>
      <rPr>
        <sz val="9"/>
        <color theme="1"/>
        <rFont val="Times New Roman"/>
        <charset val="134"/>
      </rPr>
      <t>朝阳区首次贷款贴息（</t>
    </r>
    <r>
      <rPr>
        <sz val="9"/>
        <color theme="1"/>
        <rFont val="Times New Roman"/>
        <charset val="134"/>
      </rPr>
      <t>2022</t>
    </r>
    <r>
      <rPr>
        <sz val="9"/>
        <color theme="1"/>
        <rFont val="宋体"/>
        <charset val="134"/>
      </rPr>
      <t>年第三批）</t>
    </r>
  </si>
  <si>
    <r>
      <rPr>
        <sz val="9"/>
        <color theme="1"/>
        <rFont val="Times New Roman"/>
        <charset val="134"/>
      </rPr>
      <t>=4</t>
    </r>
    <r>
      <rPr>
        <sz val="9"/>
        <color theme="1"/>
        <rFont val="宋体"/>
        <charset val="134"/>
      </rPr>
      <t>家</t>
    </r>
  </si>
  <si>
    <r>
      <rPr>
        <sz val="9"/>
        <color theme="1"/>
        <rFont val="Times New Roman"/>
        <charset val="134"/>
      </rPr>
      <t>4</t>
    </r>
    <r>
      <rPr>
        <sz val="9"/>
        <color theme="1"/>
        <rFont val="宋体"/>
        <charset val="134"/>
      </rPr>
      <t>家</t>
    </r>
  </si>
  <si>
    <r>
      <rPr>
        <sz val="9"/>
        <color theme="1"/>
        <rFont val="Times New Roman"/>
        <charset val="134"/>
      </rPr>
      <t>=9.6393</t>
    </r>
    <r>
      <rPr>
        <sz val="9"/>
        <color theme="1"/>
        <rFont val="宋体"/>
        <charset val="134"/>
      </rPr>
      <t>万元</t>
    </r>
  </si>
  <si>
    <r>
      <rPr>
        <sz val="9"/>
        <color theme="1"/>
        <rFont val="Times New Roman"/>
        <charset val="134"/>
      </rPr>
      <t>9.6393</t>
    </r>
    <r>
      <rPr>
        <sz val="9"/>
        <color theme="1"/>
        <rFont val="宋体"/>
        <charset val="134"/>
      </rPr>
      <t>万元</t>
    </r>
  </si>
  <si>
    <r>
      <rPr>
        <sz val="9"/>
        <color theme="1"/>
        <rFont val="Times New Roman"/>
        <charset val="134"/>
      </rPr>
      <t>2022</t>
    </r>
    <r>
      <rPr>
        <sz val="9"/>
        <color theme="1"/>
        <rFont val="宋体"/>
        <charset val="134"/>
      </rPr>
      <t>年北京市第一批企业上市市级补贴资金</t>
    </r>
  </si>
  <si>
    <t>樊玉婷</t>
  </si>
  <si>
    <t>推动企业上市和并购重组，不断完善我区企业上市服务体系，促进企业高质量发展。</t>
  </si>
  <si>
    <r>
      <rPr>
        <sz val="9"/>
        <color theme="1"/>
        <rFont val="Times New Roman"/>
        <charset val="134"/>
      </rPr>
      <t>根据全市统一安排，</t>
    </r>
    <r>
      <rPr>
        <sz val="9"/>
        <color theme="1"/>
        <rFont val="Times New Roman"/>
        <charset val="134"/>
      </rPr>
      <t>2022</t>
    </r>
    <r>
      <rPr>
        <sz val="9"/>
        <color theme="1"/>
        <rFont val="宋体"/>
        <charset val="134"/>
      </rPr>
      <t>年开展市级补贴审报工作，并完成资金落实。</t>
    </r>
  </si>
  <si>
    <t>支持企业上市或挂牌数量</t>
  </si>
  <si>
    <t>政策启动、材料征集、会议审议、资金拨付时间</t>
  </si>
  <si>
    <t>按预计时点完成支出进度</t>
  </si>
  <si>
    <t>支持对象与支持标准相符</t>
  </si>
  <si>
    <t>社会效益指标</t>
  </si>
  <si>
    <t>培育企业上市</t>
  </si>
  <si>
    <r>
      <rPr>
        <sz val="9"/>
        <color theme="1"/>
        <rFont val="Times New Roman"/>
        <charset val="134"/>
      </rPr>
      <t>已支持</t>
    </r>
    <r>
      <rPr>
        <sz val="9"/>
        <color theme="1"/>
        <rFont val="Times New Roman"/>
        <charset val="134"/>
      </rPr>
      <t>4</t>
    </r>
    <r>
      <rPr>
        <sz val="9"/>
        <color theme="1"/>
        <rFont val="宋体"/>
        <charset val="134"/>
      </rPr>
      <t>家企业上市</t>
    </r>
  </si>
  <si>
    <t>服务企业满意度</t>
  </si>
  <si>
    <t>预算项目控制数</t>
  </si>
  <si>
    <r>
      <rPr>
        <sz val="9"/>
        <color theme="1"/>
        <rFont val="Times New Roman"/>
        <charset val="134"/>
      </rPr>
      <t>=1040</t>
    </r>
    <r>
      <rPr>
        <sz val="9"/>
        <color theme="1"/>
        <rFont val="宋体"/>
        <charset val="134"/>
      </rPr>
      <t>万元</t>
    </r>
  </si>
  <si>
    <r>
      <rPr>
        <sz val="9"/>
        <color theme="1"/>
        <rFont val="Times New Roman"/>
        <charset val="134"/>
      </rPr>
      <t>1040</t>
    </r>
    <r>
      <rPr>
        <sz val="9"/>
        <color theme="1"/>
        <rFont val="宋体"/>
        <charset val="134"/>
      </rPr>
      <t>万元</t>
    </r>
  </si>
  <si>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樊玉婷</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</si>
  <si>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2022</t>
    </r>
    <r>
      <rPr>
        <sz val="9"/>
        <color theme="1"/>
        <rFont val="宋体"/>
        <charset val="134"/>
      </rPr>
      <t>年第二批企业上市和金融企业市级补贴资金</t>
    </r>
  </si>
  <si>
    <t>吸引重点金融机构落户、增资</t>
  </si>
  <si>
    <t>培育企业上市，促进金融产业发展</t>
  </si>
  <si>
    <r>
      <rPr>
        <sz val="9"/>
        <color theme="1"/>
        <rFont val="Times New Roman"/>
        <charset val="134"/>
      </rPr>
      <t>=3975</t>
    </r>
    <r>
      <rPr>
        <sz val="9"/>
        <color theme="1"/>
        <rFont val="宋体"/>
        <charset val="134"/>
      </rPr>
      <t>万元</t>
    </r>
  </si>
  <si>
    <r>
      <rPr>
        <sz val="9"/>
        <color theme="1"/>
        <rFont val="Times New Roman"/>
        <charset val="134"/>
      </rPr>
      <t>3975</t>
    </r>
    <r>
      <rPr>
        <sz val="9"/>
        <color theme="1"/>
        <rFont val="宋体"/>
        <charset val="134"/>
      </rPr>
      <t>万元</t>
    </r>
  </si>
  <si>
    <t>金融业发展引导资金</t>
  </si>
  <si>
    <t>邱士明、樊玉婷</t>
  </si>
  <si>
    <t>推动企业上市和并购重组，不断完善我区企业上市服务体系，促进企业高质量发展。大力吸引国内外金融机构总部及一级分支机构落户朝阳并长期驻区发展，持续优化金融业营商环境，为朝阳区金融业繁荣健康发展夯实基础。</t>
  </si>
  <si>
    <r>
      <rPr>
        <sz val="9"/>
        <color theme="1"/>
        <rFont val="Times New Roman"/>
        <charset val="134"/>
      </rPr>
      <t>根据区发改委统筹安排，</t>
    </r>
    <r>
      <rPr>
        <sz val="9"/>
        <color theme="1"/>
        <rFont val="Times New Roman"/>
        <charset val="134"/>
      </rPr>
      <t>2022</t>
    </r>
    <r>
      <rPr>
        <sz val="9"/>
        <color theme="1"/>
        <rFont val="宋体"/>
        <charset val="134"/>
      </rPr>
      <t>年执行上市和并购重组奖励申报、评审等工作，并完成资金落实。大力吸引国内外金融机构总部及一级分支机构落户朝阳并长期驻区发展，全区持牌金融机构超</t>
    </r>
    <r>
      <rPr>
        <sz val="9"/>
        <color theme="1"/>
        <rFont val="Times New Roman"/>
        <charset val="134"/>
      </rPr>
      <t>1600</t>
    </r>
    <r>
      <rPr>
        <sz val="9"/>
        <color theme="1"/>
        <rFont val="宋体"/>
        <charset val="134"/>
      </rPr>
      <t>家，</t>
    </r>
    <r>
      <rPr>
        <sz val="9"/>
        <color theme="1"/>
        <rFont val="Times New Roman"/>
        <charset val="134"/>
      </rPr>
      <t>2022</t>
    </r>
    <r>
      <rPr>
        <sz val="9"/>
        <color theme="1"/>
        <rFont val="宋体"/>
        <charset val="134"/>
      </rPr>
      <t>年共吸引</t>
    </r>
    <r>
      <rPr>
        <sz val="9"/>
        <color theme="1"/>
        <rFont val="Times New Roman"/>
        <charset val="134"/>
      </rPr>
      <t>47</t>
    </r>
    <r>
      <rPr>
        <sz val="9"/>
        <color theme="1"/>
        <rFont val="宋体"/>
        <charset val="134"/>
      </rPr>
      <t>家金融机构落户。</t>
    </r>
  </si>
  <si>
    <t>吸引重点金融机构落户</t>
  </si>
  <si>
    <r>
      <rPr>
        <sz val="9"/>
        <color theme="1"/>
        <rFont val="Times New Roman"/>
        <charset val="134"/>
      </rPr>
      <t>≥6</t>
    </r>
    <r>
      <rPr>
        <sz val="9"/>
        <color theme="1"/>
        <rFont val="宋体"/>
        <charset val="134"/>
      </rPr>
      <t>家</t>
    </r>
  </si>
  <si>
    <r>
      <rPr>
        <sz val="9"/>
        <color theme="1"/>
        <rFont val="Times New Roman"/>
        <charset val="134"/>
      </rPr>
      <t>27</t>
    </r>
    <r>
      <rPr>
        <sz val="9"/>
        <color theme="1"/>
        <rFont val="宋体"/>
        <charset val="134"/>
      </rPr>
      <t>家</t>
    </r>
  </si>
  <si>
    <t>促进企业上市挂牌数量</t>
  </si>
  <si>
    <r>
      <rPr>
        <sz val="9"/>
        <color theme="1"/>
        <rFont val="Times New Roman"/>
        <charset val="134"/>
      </rPr>
      <t>≥10</t>
    </r>
    <r>
      <rPr>
        <sz val="9"/>
        <color theme="1"/>
        <rFont val="宋体"/>
        <charset val="134"/>
      </rPr>
      <t>家</t>
    </r>
  </si>
  <si>
    <r>
      <rPr>
        <sz val="9"/>
        <color theme="1"/>
        <rFont val="Times New Roman"/>
        <charset val="134"/>
      </rPr>
      <t>11</t>
    </r>
    <r>
      <rPr>
        <sz val="9"/>
        <color theme="1"/>
        <rFont val="宋体"/>
        <charset val="134"/>
      </rPr>
      <t>家</t>
    </r>
  </si>
  <si>
    <r>
      <rPr>
        <sz val="9"/>
        <color theme="1"/>
        <rFont val="Times New Roman"/>
        <charset val="134"/>
      </rPr>
      <t>≤35857</t>
    </r>
    <r>
      <rPr>
        <sz val="9"/>
        <color theme="1"/>
        <rFont val="宋体"/>
        <charset val="134"/>
      </rPr>
      <t>万元</t>
    </r>
  </si>
  <si>
    <r>
      <rPr>
        <sz val="9"/>
        <color theme="1"/>
        <rFont val="Times New Roman"/>
        <charset val="134"/>
      </rPr>
      <t>22972.0871</t>
    </r>
    <r>
      <rPr>
        <sz val="9"/>
        <color theme="1"/>
        <rFont val="宋体"/>
        <charset val="134"/>
      </rPr>
      <t>万元</t>
    </r>
  </si>
  <si>
    <t>促进金融产业发展，持续优化营商环境</t>
  </si>
  <si>
    <r>
      <rPr>
        <sz val="9"/>
        <color theme="1"/>
        <rFont val="Times New Roman"/>
        <charset val="134"/>
      </rPr>
      <t>吸引</t>
    </r>
    <r>
      <rPr>
        <sz val="9"/>
        <color theme="1"/>
        <rFont val="Times New Roman"/>
        <charset val="134"/>
      </rPr>
      <t>27</t>
    </r>
    <r>
      <rPr>
        <sz val="9"/>
        <color theme="1"/>
        <rFont val="宋体"/>
        <charset val="134"/>
      </rPr>
      <t>家机构落户，促进了金融产业发展</t>
    </r>
  </si>
  <si>
    <r>
      <rPr>
        <b/>
        <sz val="11"/>
        <color theme="1"/>
        <rFont val="Times New Roman"/>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</si>
  <si>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10"/>
        <color theme="1"/>
        <rFont val="宋体"/>
        <charset val="134"/>
      </rPr>
      <t>填报注意事项：</t>
    </r>
    <r>
      <rPr>
        <sz val="10"/>
        <color theme="1"/>
        <rFont val="Times New Roman"/>
        <charset val="134"/>
      </rPr>
      <t xml:space="preserve">
1. </t>
    </r>
    <r>
      <rPr>
        <sz val="10"/>
        <color theme="1"/>
        <rFont val="宋体"/>
        <charset val="134"/>
      </rPr>
      <t>自评表内容可从一体化系统复制，因</t>
    </r>
    <r>
      <rPr>
        <sz val="10"/>
        <color theme="1"/>
        <rFont val="Times New Roman"/>
        <charset val="134"/>
      </rPr>
      <t>2022</t>
    </r>
    <r>
      <rPr>
        <sz val="10"/>
        <color theme="1"/>
        <rFont val="宋体"/>
        <charset val="134"/>
      </rPr>
      <t>年一体化系统有绩效目标调整情况，若格式存在不一致情况以一体化系统为准。</t>
    </r>
    <r>
      <rPr>
        <sz val="10"/>
        <color theme="1"/>
        <rFont val="Times New Roman"/>
        <charset val="134"/>
      </rPr>
      <t xml:space="preserve">
2. </t>
    </r>
    <r>
      <rPr>
        <sz val="10"/>
        <color theme="1"/>
        <rFont val="宋体"/>
        <charset val="134"/>
      </rPr>
      <t>预期指标情况要严格按照年初或项目追加时的绩效目标填报，不得随意调整。</t>
    </r>
    <r>
      <rPr>
        <sz val="10"/>
        <color theme="1"/>
        <rFont val="Times New Roman"/>
        <charset val="134"/>
      </rPr>
      <t xml:space="preserve">
3.</t>
    </r>
    <r>
      <rPr>
        <sz val="10"/>
        <color theme="1"/>
        <rFont val="宋体"/>
        <charset val="134"/>
      </rPr>
      <t>（</t>
    </r>
    <r>
      <rPr>
        <sz val="10"/>
        <color theme="1"/>
        <rFont val="Times New Roman"/>
        <charset val="134"/>
      </rPr>
      <t>1</t>
    </r>
    <r>
      <rPr>
        <sz val="10"/>
        <color theme="1"/>
        <rFont val="宋体"/>
        <charset val="134"/>
      </rPr>
      <t>）该表总分共计</t>
    </r>
    <r>
      <rPr>
        <sz val="10"/>
        <color theme="1"/>
        <rFont val="Times New Roman"/>
        <charset val="134"/>
      </rPr>
      <t>100</t>
    </r>
    <r>
      <rPr>
        <sz val="10"/>
        <color theme="1"/>
        <rFont val="宋体"/>
        <charset val="134"/>
      </rPr>
      <t>分，其中预算执行率为</t>
    </r>
    <r>
      <rPr>
        <sz val="10"/>
        <color theme="1"/>
        <rFont val="Times New Roman"/>
        <charset val="134"/>
      </rPr>
      <t>10</t>
    </r>
    <r>
      <rPr>
        <sz val="10"/>
        <color theme="1"/>
        <rFont val="宋体"/>
        <charset val="134"/>
      </rPr>
      <t>分，绩效指标部分为</t>
    </r>
    <r>
      <rPr>
        <sz val="10"/>
        <color theme="1"/>
        <rFont val="Times New Roman"/>
        <charset val="134"/>
      </rPr>
      <t>90</t>
    </r>
    <r>
      <rPr>
        <sz val="10"/>
        <color theme="1"/>
        <rFont val="宋体"/>
        <charset val="134"/>
      </rPr>
      <t>分；</t>
    </r>
    <r>
      <rPr>
        <sz val="10"/>
        <color theme="1"/>
        <rFont val="Times New Roman"/>
        <charset val="134"/>
      </rPr>
      <t>90</t>
    </r>
    <r>
      <rPr>
        <sz val="10"/>
        <color theme="1"/>
        <rFont val="宋体"/>
        <charset val="134"/>
      </rPr>
      <t>（含）</t>
    </r>
    <r>
      <rPr>
        <sz val="10"/>
        <color theme="1"/>
        <rFont val="Times New Roman"/>
        <charset val="134"/>
      </rPr>
      <t>-100</t>
    </r>
    <r>
      <rPr>
        <sz val="10"/>
        <color theme="1"/>
        <rFont val="宋体"/>
        <charset val="134"/>
      </rPr>
      <t>分为优、</t>
    </r>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分为良、</t>
    </r>
    <r>
      <rPr>
        <sz val="10"/>
        <color theme="1"/>
        <rFont val="Times New Roman"/>
        <charset val="134"/>
      </rPr>
      <t>60</t>
    </r>
    <r>
      <rPr>
        <sz val="10"/>
        <color theme="1"/>
        <rFont val="宋体"/>
        <charset val="134"/>
      </rPr>
      <t>（含）</t>
    </r>
    <r>
      <rPr>
        <sz val="10"/>
        <color theme="1"/>
        <rFont val="Times New Roman"/>
        <charset val="134"/>
      </rPr>
      <t>-80</t>
    </r>
    <r>
      <rPr>
        <sz val="10"/>
        <color theme="1"/>
        <rFont val="宋体"/>
        <charset val="134"/>
      </rPr>
      <t>分为中、</t>
    </r>
    <r>
      <rPr>
        <sz val="10"/>
        <color theme="1"/>
        <rFont val="Times New Roman"/>
        <charset val="134"/>
      </rPr>
      <t>60</t>
    </r>
    <r>
      <rPr>
        <sz val="10"/>
        <color theme="1"/>
        <rFont val="宋体"/>
        <charset val="134"/>
      </rPr>
      <t>分以下为差。（</t>
    </r>
    <r>
      <rPr>
        <sz val="10"/>
        <color theme="1"/>
        <rFont val="Times New Roman"/>
        <charset val="134"/>
      </rPr>
      <t>2</t>
    </r>
    <r>
      <rPr>
        <sz val="10"/>
        <color theme="1"/>
        <rFont val="宋体"/>
        <charset val="134"/>
      </rPr>
      <t>）得分一档最高不能超过该指标分值上限。（</t>
    </r>
    <r>
      <rPr>
        <sz val="10"/>
        <color theme="1"/>
        <rFont val="Times New Roman"/>
        <charset val="134"/>
      </rPr>
      <t>3</t>
    </r>
    <r>
      <rPr>
        <sz val="10"/>
        <color theme="1"/>
        <rFont val="宋体"/>
        <charset val="134"/>
      </rPr>
      <t>）定量指标若为正向指标，则得分计算方法应用全年实际值（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该指标分值；若定量指标为反向指标，则得分计算方法应用年度指标值（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该指标分值。若年初指标值设定偏低，则得分计算方法应用（全年实际值（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*100%</t>
    </r>
    <r>
      <rPr>
        <sz val="10"/>
        <color theme="1"/>
        <rFont val="宋体"/>
        <charset val="134"/>
      </rPr>
      <t>。若计算结果在</t>
    </r>
    <r>
      <rPr>
        <sz val="10"/>
        <color theme="1"/>
        <rFont val="Times New Roman"/>
        <charset val="134"/>
      </rPr>
      <t>200%-300%</t>
    </r>
    <r>
      <rPr>
        <sz val="10"/>
        <color theme="1"/>
        <rFont val="宋体"/>
        <charset val="134"/>
      </rPr>
      <t>（含</t>
    </r>
    <r>
      <rPr>
        <sz val="10"/>
        <color theme="1"/>
        <rFont val="Times New Roman"/>
        <charset val="134"/>
      </rPr>
      <t>200%</t>
    </r>
    <r>
      <rPr>
        <sz val="10"/>
        <color theme="1"/>
        <rFont val="宋体"/>
        <charset val="134"/>
      </rPr>
      <t>）区间，则按照该指标分值的</t>
    </r>
    <r>
      <rPr>
        <sz val="10"/>
        <color theme="1"/>
        <rFont val="Times New Roman"/>
        <charset val="134"/>
      </rPr>
      <t>10%</t>
    </r>
    <r>
      <rPr>
        <sz val="10"/>
        <color theme="1"/>
        <rFont val="宋体"/>
        <charset val="134"/>
      </rPr>
      <t>扣分；计算结果在</t>
    </r>
    <r>
      <rPr>
        <sz val="10"/>
        <color theme="1"/>
        <rFont val="Times New Roman"/>
        <charset val="134"/>
      </rPr>
      <t>300%-500%</t>
    </r>
    <r>
      <rPr>
        <sz val="10"/>
        <color theme="1"/>
        <rFont val="宋体"/>
        <charset val="134"/>
      </rPr>
      <t>（含</t>
    </r>
    <r>
      <rPr>
        <sz val="10"/>
        <color theme="1"/>
        <rFont val="Times New Roman"/>
        <charset val="134"/>
      </rPr>
      <t>300%</t>
    </r>
    <r>
      <rPr>
        <sz val="10"/>
        <color theme="1"/>
        <rFont val="宋体"/>
        <charset val="134"/>
      </rPr>
      <t>）区间，则按照该指标分值的</t>
    </r>
    <r>
      <rPr>
        <sz val="10"/>
        <color theme="1"/>
        <rFont val="Times New Roman"/>
        <charset val="134"/>
      </rPr>
      <t>20%</t>
    </r>
    <r>
      <rPr>
        <sz val="10"/>
        <color theme="1"/>
        <rFont val="宋体"/>
        <charset val="134"/>
      </rPr>
      <t>扣分；计算结果高于</t>
    </r>
    <r>
      <rPr>
        <sz val="10"/>
        <color theme="1"/>
        <rFont val="Times New Roman"/>
        <charset val="134"/>
      </rPr>
      <t>500%</t>
    </r>
    <r>
      <rPr>
        <sz val="10"/>
        <color theme="1"/>
        <rFont val="宋体"/>
        <charset val="134"/>
      </rPr>
      <t>（含</t>
    </r>
    <r>
      <rPr>
        <sz val="10"/>
        <color theme="1"/>
        <rFont val="Times New Roman"/>
        <charset val="134"/>
      </rPr>
      <t>500%</t>
    </r>
    <r>
      <rPr>
        <sz val="10"/>
        <color theme="1"/>
        <rFont val="宋体"/>
        <charset val="134"/>
      </rPr>
      <t>），则按照该指标分值的</t>
    </r>
    <r>
      <rPr>
        <sz val="10"/>
        <color theme="1"/>
        <rFont val="Times New Roman"/>
        <charset val="134"/>
      </rPr>
      <t>30%</t>
    </r>
    <r>
      <rPr>
        <sz val="10"/>
        <color theme="1"/>
        <rFont val="宋体"/>
        <charset val="134"/>
      </rPr>
      <t>扣分。</t>
    </r>
    <r>
      <rPr>
        <sz val="10"/>
        <color theme="1"/>
        <rFont val="Times New Roman"/>
        <charset val="134"/>
      </rPr>
      <t xml:space="preserve">
4.</t>
    </r>
    <r>
      <rPr>
        <sz val="10"/>
        <color theme="1"/>
        <rFont val="宋体"/>
        <charset val="134"/>
      </rPr>
      <t>请在</t>
    </r>
    <r>
      <rPr>
        <sz val="10"/>
        <color theme="1"/>
        <rFont val="Times New Roman"/>
        <charset val="134"/>
      </rPr>
      <t>“</t>
    </r>
    <r>
      <rPr>
        <sz val="10"/>
        <color theme="1"/>
        <rFont val="宋体"/>
        <charset val="134"/>
      </rPr>
      <t>偏差原因分析及改进措施</t>
    </r>
    <r>
      <rPr>
        <sz val="10"/>
        <color theme="1"/>
        <rFont val="Times New Roman"/>
        <charset val="134"/>
      </rPr>
      <t>”</t>
    </r>
    <r>
      <rPr>
        <sz val="10"/>
        <color theme="1"/>
        <rFont val="宋体"/>
        <charset val="134"/>
      </rPr>
      <t>中说明偏离目标、不能完成目标的原因及拟采取的措施。</t>
    </r>
    <r>
      <rPr>
        <sz val="10"/>
        <color theme="1"/>
        <rFont val="Times New Roman"/>
        <charset val="134"/>
      </rPr>
      <t xml:space="preserve">
</t>
    </r>
  </si>
  <si>
    <t>经济金融发展形势分析服务</t>
  </si>
  <si>
    <t>张唯婧</t>
  </si>
  <si>
    <t>紧跟国际经济金融形势变化，开展区金融业、上市公司数据分析，为区域发展决策提供参考信息。</t>
  </si>
  <si>
    <r>
      <rPr>
        <sz val="9"/>
        <color theme="1"/>
        <rFont val="Times New Roman"/>
        <charset val="134"/>
      </rPr>
      <t>完成</t>
    </r>
    <r>
      <rPr>
        <sz val="9"/>
        <color theme="1"/>
        <rFont val="Times New Roman"/>
        <charset val="134"/>
      </rPr>
      <t>4</t>
    </r>
    <r>
      <rPr>
        <sz val="9"/>
        <color theme="1"/>
        <rFont val="宋体"/>
        <charset val="134"/>
      </rPr>
      <t>期季刊编制和发放，为区域发展决策提供了参考信息。</t>
    </r>
  </si>
  <si>
    <t>编辑印刷研究型刊物</t>
  </si>
  <si>
    <r>
      <rPr>
        <sz val="9"/>
        <color theme="1"/>
        <rFont val="Times New Roman"/>
        <charset val="134"/>
      </rPr>
      <t>=4</t>
    </r>
    <r>
      <rPr>
        <sz val="9"/>
        <color theme="1"/>
        <rFont val="宋体"/>
        <charset val="134"/>
      </rPr>
      <t>期</t>
    </r>
    <r>
      <rPr>
        <sz val="9"/>
        <color theme="1"/>
        <rFont val="Times New Roman"/>
        <charset val="134"/>
      </rPr>
      <t>/</t>
    </r>
    <r>
      <rPr>
        <sz val="9"/>
        <color theme="1"/>
        <rFont val="宋体"/>
        <charset val="134"/>
      </rPr>
      <t>年</t>
    </r>
  </si>
  <si>
    <r>
      <rPr>
        <sz val="9"/>
        <color theme="1"/>
        <rFont val="Times New Roman"/>
        <charset val="134"/>
      </rPr>
      <t>4</t>
    </r>
    <r>
      <rPr>
        <sz val="9"/>
        <color theme="1"/>
        <rFont val="宋体"/>
        <charset val="134"/>
      </rPr>
      <t>期</t>
    </r>
    <r>
      <rPr>
        <sz val="9"/>
        <color theme="1"/>
        <rFont val="Times New Roman"/>
        <charset val="134"/>
      </rPr>
      <t>/</t>
    </r>
    <r>
      <rPr>
        <sz val="9"/>
        <color theme="1"/>
        <rFont val="宋体"/>
        <charset val="134"/>
      </rPr>
      <t>年</t>
    </r>
  </si>
  <si>
    <t>出具金融业数据分析报告</t>
  </si>
  <si>
    <t>出具了优质金融业数据分析报告</t>
  </si>
  <si>
    <r>
      <rPr>
        <sz val="9"/>
        <color theme="1"/>
        <rFont val="Times New Roman"/>
        <charset val="134"/>
      </rPr>
      <t>≤71.8</t>
    </r>
    <r>
      <rPr>
        <sz val="9"/>
        <color theme="1"/>
        <rFont val="宋体"/>
        <charset val="134"/>
      </rPr>
      <t>万元</t>
    </r>
  </si>
  <si>
    <r>
      <rPr>
        <sz val="9"/>
        <color theme="1"/>
        <rFont val="Times New Roman"/>
        <charset val="134"/>
      </rPr>
      <t>60.837</t>
    </r>
    <r>
      <rPr>
        <sz val="9"/>
        <color theme="1"/>
        <rFont val="宋体"/>
        <charset val="134"/>
      </rPr>
      <t>万元</t>
    </r>
  </si>
  <si>
    <t>决策参考</t>
  </si>
  <si>
    <t>决策参考价值高</t>
  </si>
  <si>
    <t>客户满意度</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</si>
  <si>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苑彤</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</si>
  <si>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行业监管和风险防控工作经费</t>
  </si>
  <si>
    <t>贾亮</t>
  </si>
  <si>
    <t>开展行业日常监管、现场检查、审核审查、风险监测及防控等工作，进一步防范金融风险，强化行业监管。</t>
  </si>
  <si>
    <r>
      <rPr>
        <sz val="9"/>
        <color theme="1"/>
        <rFont val="Times New Roman"/>
        <charset val="134"/>
      </rPr>
      <t>完成对朝阳区私募行业数据分析并构建定制化模型，实现对辖区内私募机构的立体化管理，全面掌握辖区内私募机构相关情况。完成对朝阳区地方金融组织日常监管、现场检查、审核审查、风险监测及防控等工作，进一步防范金融风险，强化行业监管。对金融行业进行监管核查，出具风险分析报告</t>
    </r>
    <r>
      <rPr>
        <sz val="9"/>
        <color theme="1"/>
        <rFont val="Times New Roman"/>
        <charset val="134"/>
      </rPr>
      <t>50</t>
    </r>
    <r>
      <rPr>
        <sz val="9"/>
        <color theme="1"/>
        <rFont val="宋体"/>
        <charset val="134"/>
      </rPr>
      <t>份，月度报告</t>
    </r>
    <r>
      <rPr>
        <sz val="9"/>
        <color theme="1"/>
        <rFont val="Times New Roman"/>
        <charset val="134"/>
      </rPr>
      <t>12</t>
    </r>
    <r>
      <rPr>
        <sz val="9"/>
        <color theme="1"/>
        <rFont val="宋体"/>
        <charset val="134"/>
      </rPr>
      <t>份。</t>
    </r>
  </si>
  <si>
    <t>完成检查报告数量</t>
  </si>
  <si>
    <t>抽检覆盖率</t>
  </si>
  <si>
    <t>监督检查总成本</t>
  </si>
  <si>
    <t>整改落实率</t>
  </si>
  <si>
    <r>
      <rPr>
        <sz val="9"/>
        <color theme="1"/>
        <rFont val="Times New Roman"/>
        <charset val="134"/>
      </rPr>
      <t>整改落实率大于</t>
    </r>
    <r>
      <rPr>
        <sz val="9"/>
        <color theme="1"/>
        <rFont val="Times New Roman"/>
        <charset val="134"/>
      </rPr>
      <t>90%</t>
    </r>
  </si>
  <si>
    <t>反映利益相关方的满意情况</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</si>
  <si>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贾亮</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</si>
  <si>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宣传交流推介服务</t>
  </si>
  <si>
    <t>刘伟</t>
  </si>
  <si>
    <t>组织开展各类宣传交流推介活动，通过各种形式，宣传朝阳区金融业营商环境及自贸区金融领域政策，宣传金融创新、金融政策、金融安全、金融发展、金融风险防范等各项政策，开展两区建设调研与交流，提供楼宇信息和异地纳税信息支持。</t>
  </si>
  <si>
    <t>举办企业融资路演活动，促进拟上市企业融资发展。</t>
  </si>
  <si>
    <r>
      <rPr>
        <sz val="9"/>
        <color theme="1"/>
        <rFont val="Times New Roman"/>
        <charset val="134"/>
      </rPr>
      <t>该项目经费中</t>
    </r>
    <r>
      <rPr>
        <sz val="9"/>
        <color theme="1"/>
        <rFont val="Times New Roman"/>
        <charset val="134"/>
      </rPr>
      <t>8</t>
    </r>
    <r>
      <rPr>
        <sz val="9"/>
        <color theme="1"/>
        <rFont val="宋体"/>
        <charset val="134"/>
      </rPr>
      <t>万元拟用于活动举办会议费，为响应疫情防控政策，线下举办活动受其影响未支出，导致支出进度落后。</t>
    </r>
  </si>
  <si>
    <r>
      <rPr>
        <sz val="9"/>
        <color theme="1"/>
        <rFont val="Times New Roman"/>
        <charset val="134"/>
      </rPr>
      <t>10</t>
    </r>
    <r>
      <rPr>
        <sz val="9"/>
        <color theme="1"/>
        <rFont val="宋体"/>
        <charset val="134"/>
      </rPr>
      <t>次</t>
    </r>
  </si>
  <si>
    <t>宣传效果及覆盖面</t>
  </si>
  <si>
    <t>宣传效果良好</t>
  </si>
  <si>
    <r>
      <rPr>
        <sz val="9"/>
        <color theme="1"/>
        <rFont val="Times New Roman"/>
        <charset val="134"/>
      </rPr>
      <t>≤75.5</t>
    </r>
    <r>
      <rPr>
        <sz val="9"/>
        <color theme="1"/>
        <rFont val="宋体"/>
        <charset val="134"/>
      </rPr>
      <t>万元</t>
    </r>
  </si>
  <si>
    <r>
      <rPr>
        <sz val="9"/>
        <color theme="1"/>
        <rFont val="Times New Roman"/>
        <charset val="134"/>
      </rPr>
      <t>63.7775</t>
    </r>
    <r>
      <rPr>
        <sz val="9"/>
        <color theme="1"/>
        <rFont val="宋体"/>
        <charset val="134"/>
      </rPr>
      <t>万元</t>
    </r>
  </si>
  <si>
    <t>营造良好营商环境</t>
  </si>
  <si>
    <t>营造了良好的营商环境</t>
  </si>
  <si>
    <t>≤90%</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</si>
  <si>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刘伟</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</si>
  <si>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2022</t>
    </r>
    <r>
      <rPr>
        <sz val="9"/>
        <color theme="1"/>
        <rFont val="宋体"/>
        <charset val="134"/>
      </rPr>
      <t>服贸会金融服务专题展相关工作经费</t>
    </r>
  </si>
  <si>
    <t>王迪</t>
  </si>
  <si>
    <t>65978750-838</t>
  </si>
  <si>
    <t>为推广宣传我区金融业发展特点和区位优势，进一步提高我区金融业国际影响力。</t>
  </si>
  <si>
    <t>涉及嘉宾数</t>
  </si>
  <si>
    <r>
      <rPr>
        <sz val="9"/>
        <color theme="1"/>
        <rFont val="Times New Roman"/>
        <charset val="134"/>
      </rPr>
      <t>≥500</t>
    </r>
    <r>
      <rPr>
        <sz val="9"/>
        <color theme="1"/>
        <rFont val="宋体"/>
        <charset val="134"/>
      </rPr>
      <t>人</t>
    </r>
  </si>
  <si>
    <r>
      <rPr>
        <sz val="9"/>
        <color theme="1"/>
        <rFont val="Times New Roman"/>
        <charset val="134"/>
      </rPr>
      <t>500</t>
    </r>
    <r>
      <rPr>
        <sz val="9"/>
        <color theme="1"/>
        <rFont val="宋体"/>
        <charset val="134"/>
      </rPr>
      <t>人</t>
    </r>
  </si>
  <si>
    <t>提升我区国际金融业知名度</t>
  </si>
  <si>
    <t>优良中差</t>
  </si>
  <si>
    <t>提升了我区国际金融业知名度</t>
  </si>
  <si>
    <t>参展时间</t>
  </si>
  <si>
    <r>
      <rPr>
        <sz val="9"/>
        <color theme="1"/>
        <rFont val="Times New Roman"/>
        <charset val="134"/>
      </rPr>
      <t>8</t>
    </r>
    <r>
      <rPr>
        <sz val="9"/>
        <color theme="1"/>
        <rFont val="宋体"/>
        <charset val="134"/>
      </rPr>
      <t>月</t>
    </r>
    <r>
      <rPr>
        <sz val="9"/>
        <color theme="1"/>
        <rFont val="Times New Roman"/>
        <charset val="134"/>
      </rPr>
      <t>31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</si>
  <si>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9</t>
    </r>
    <r>
      <rPr>
        <sz val="9"/>
        <color theme="1"/>
        <rFont val="宋体"/>
        <charset val="134"/>
      </rPr>
      <t>月</t>
    </r>
    <r>
      <rPr>
        <sz val="9"/>
        <color theme="1"/>
        <rFont val="Times New Roman"/>
        <charset val="134"/>
      </rPr>
      <t>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</si>
  <si>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正式开展实际确定时间较晚，为</t>
    </r>
    <r>
      <rPr>
        <sz val="9"/>
        <color theme="1"/>
        <rFont val="Times New Roman"/>
        <charset val="134"/>
      </rPr>
      <t>9</t>
    </r>
    <r>
      <rPr>
        <sz val="9"/>
        <color theme="1"/>
        <rFont val="宋体"/>
        <charset val="134"/>
      </rPr>
      <t>月</t>
    </r>
    <r>
      <rPr>
        <sz val="9"/>
        <color theme="1"/>
        <rFont val="Times New Roman"/>
        <charset val="134"/>
      </rPr>
      <t>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</si>
  <si>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=346.725</t>
    </r>
    <r>
      <rPr>
        <sz val="9"/>
        <color theme="1"/>
        <rFont val="宋体"/>
        <charset val="134"/>
      </rPr>
      <t>万</t>
    </r>
  </si>
  <si>
    <r>
      <rPr>
        <sz val="9"/>
        <color theme="1"/>
        <rFont val="Times New Roman"/>
        <charset val="134"/>
      </rPr>
      <t>346.725</t>
    </r>
    <r>
      <rPr>
        <sz val="9"/>
        <color theme="1"/>
        <rFont val="宋体"/>
        <charset val="134"/>
      </rPr>
      <t>万元</t>
    </r>
  </si>
  <si>
    <t>加强金融业宣传力度</t>
  </si>
  <si>
    <t>加强了金融业宣传力度</t>
  </si>
  <si>
    <t>观展嘉宾满意度</t>
  </si>
  <si>
    <r>
      <rPr>
        <b/>
        <sz val="11"/>
        <color theme="1"/>
        <rFont val="Times New Roman"/>
        <charset val="134"/>
      </rPr>
      <t xml:space="preserve">    </t>
    </r>
    <r>
      <rPr>
        <b/>
        <sz val="11"/>
        <color theme="1"/>
        <rFont val="宋体"/>
        <charset val="134"/>
      </rPr>
      <t>填表人：王迪</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65978750-838                  </t>
    </r>
    <r>
      <rPr>
        <b/>
        <sz val="11"/>
        <color theme="1"/>
        <rFont val="宋体"/>
        <charset val="134"/>
      </rPr>
      <t>填写日期：</t>
    </r>
    <r>
      <rPr>
        <b/>
        <sz val="11"/>
        <color theme="1"/>
        <rFont val="Times New Roman"/>
        <charset val="134"/>
      </rPr>
      <t>2023.1.31</t>
    </r>
  </si>
  <si>
    <t>北京市第二届首都金融创新激励项目奖励资金</t>
  </si>
  <si>
    <t>马增泉</t>
  </si>
  <si>
    <t>65978750-851</t>
  </si>
  <si>
    <t>进一步深化金融供给侧结构性改革，增强金融服务实体经济能力，促进首都金融高质量发展。</t>
  </si>
  <si>
    <t>评选出了一批代表性强、创新性足的项目，有力推动了首都金融产业发展。</t>
  </si>
  <si>
    <t>奖励获奖单位数量</t>
  </si>
  <si>
    <r>
      <rPr>
        <sz val="9"/>
        <color theme="1"/>
        <rFont val="Times New Roman"/>
        <charset val="134"/>
      </rPr>
      <t>1</t>
    </r>
    <r>
      <rPr>
        <sz val="9"/>
        <color theme="1"/>
        <rFont val="宋体"/>
        <charset val="134"/>
      </rPr>
      <t>家</t>
    </r>
  </si>
  <si>
    <t>按照市级要求完成拨付</t>
  </si>
  <si>
    <t>已按照市级要求完成拨付</t>
  </si>
  <si>
    <t>有一家公司因内部流程未完成，没有在区财政封账前提供收款账户，故未能拨付到位。后续将与企业保持联系，待企业提供收款账号后一周内将资金拨付到位。</t>
  </si>
  <si>
    <t>促进首都金融高质量发展</t>
  </si>
  <si>
    <t>促进了首都金融高质量发展</t>
  </si>
  <si>
    <r>
      <rPr>
        <sz val="9"/>
        <color theme="1"/>
        <rFont val="Times New Roman"/>
        <charset val="134"/>
      </rPr>
      <t>=120</t>
    </r>
    <r>
      <rPr>
        <sz val="9"/>
        <color theme="1"/>
        <rFont val="宋体"/>
        <charset val="134"/>
      </rPr>
      <t>万元</t>
    </r>
  </si>
  <si>
    <r>
      <rPr>
        <sz val="9"/>
        <color theme="1"/>
        <rFont val="Times New Roman"/>
        <charset val="134"/>
      </rPr>
      <t>20</t>
    </r>
    <r>
      <rPr>
        <sz val="9"/>
        <color theme="1"/>
        <rFont val="宋体"/>
        <charset val="134"/>
      </rPr>
      <t>万元</t>
    </r>
  </si>
  <si>
    <r>
      <rPr>
        <b/>
        <sz val="11"/>
        <color theme="1"/>
        <rFont val="Times New Roman"/>
        <charset val="134"/>
      </rPr>
      <t xml:space="preserve">    </t>
    </r>
    <r>
      <rPr>
        <b/>
        <sz val="11"/>
        <color theme="1"/>
        <rFont val="宋体"/>
        <charset val="134"/>
      </rPr>
      <t>填表人：马增泉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65978750-851          </t>
    </r>
    <r>
      <rPr>
        <b/>
        <sz val="11"/>
        <color theme="1"/>
        <rFont val="宋体"/>
        <charset val="134"/>
      </rPr>
      <t>填写日期：</t>
    </r>
    <r>
      <rPr>
        <b/>
        <sz val="11"/>
        <color theme="1"/>
        <rFont val="Times New Roman"/>
        <charset val="134"/>
      </rPr>
      <t>2023</t>
    </r>
    <r>
      <rPr>
        <b/>
        <sz val="11"/>
        <color theme="1"/>
        <rFont val="宋体"/>
        <charset val="134"/>
      </rPr>
      <t>年</t>
    </r>
    <r>
      <rPr>
        <b/>
        <sz val="11"/>
        <color theme="1"/>
        <rFont val="Times New Roman"/>
        <charset val="134"/>
      </rPr>
      <t>1</t>
    </r>
    <r>
      <rPr>
        <b/>
        <sz val="11"/>
        <color theme="1"/>
        <rFont val="宋体"/>
        <charset val="134"/>
      </rPr>
      <t>月</t>
    </r>
    <r>
      <rPr>
        <b/>
        <sz val="11"/>
        <color theme="1"/>
        <rFont val="Times New Roman"/>
        <charset val="134"/>
      </rPr>
      <t>29</t>
    </r>
    <r>
      <rPr>
        <b/>
        <sz val="11"/>
        <color theme="1"/>
        <rFont val="宋体"/>
        <charset val="134"/>
      </rPr>
      <t>日</t>
    </r>
  </si>
  <si>
    <t>北京银保监局支持资金</t>
  </si>
  <si>
    <t>根据北京银保监局与我区签订合作备忘录，北京银保监局在大力吸引金融机构落户、推动两区建设合作、推动普惠金融发展、坚决防范金融风险方面对我区进行支持。</t>
  </si>
  <si>
    <t>推动金融机构落地</t>
  </si>
  <si>
    <r>
      <rPr>
        <sz val="9"/>
        <color theme="1"/>
        <rFont val="Times New Roman"/>
        <charset val="134"/>
      </rPr>
      <t>≥4</t>
    </r>
    <r>
      <rPr>
        <sz val="9"/>
        <color theme="1"/>
        <rFont val="宋体"/>
        <charset val="134"/>
      </rPr>
      <t>家</t>
    </r>
  </si>
  <si>
    <t>防范金融风险</t>
  </si>
  <si>
    <t>有效防范金融风险</t>
  </si>
  <si>
    <t>资金支出进度</t>
  </si>
  <si>
    <r>
      <rPr>
        <sz val="9"/>
        <color theme="1"/>
        <rFont val="Times New Roman"/>
        <charset val="134"/>
      </rPr>
      <t>=1000</t>
    </r>
    <r>
      <rPr>
        <sz val="9"/>
        <color theme="1"/>
        <rFont val="宋体"/>
        <charset val="134"/>
      </rPr>
      <t>万元</t>
    </r>
  </si>
  <si>
    <r>
      <rPr>
        <sz val="9"/>
        <color theme="1"/>
        <rFont val="Times New Roman"/>
        <charset val="134"/>
      </rPr>
      <t>1000</t>
    </r>
    <r>
      <rPr>
        <sz val="9"/>
        <color theme="1"/>
        <rFont val="宋体"/>
        <charset val="134"/>
      </rPr>
      <t>万元</t>
    </r>
  </si>
  <si>
    <t>促进金融产业稳定和发展</t>
  </si>
  <si>
    <t>促进了金融产业稳定和发展</t>
  </si>
  <si>
    <t>企业满意度</t>
  </si>
  <si>
    <r>
      <rPr>
        <sz val="9"/>
        <color theme="1"/>
        <rFont val="Times New Roman"/>
        <charset val="134"/>
      </rPr>
      <t>朝阳区服务型小微企业疫情防控</t>
    </r>
    <r>
      <rPr>
        <sz val="9"/>
        <color theme="1"/>
        <rFont val="Times New Roman"/>
        <charset val="134"/>
      </rPr>
      <t>“</t>
    </r>
    <r>
      <rPr>
        <sz val="9"/>
        <color theme="1"/>
        <rFont val="宋体"/>
        <charset val="134"/>
      </rPr>
      <t>保险经办</t>
    </r>
    <r>
      <rPr>
        <sz val="9"/>
        <color theme="1"/>
        <rFont val="Times New Roman"/>
        <charset val="134"/>
      </rPr>
      <t>+</t>
    </r>
    <r>
      <rPr>
        <sz val="9"/>
        <color theme="1"/>
        <rFont val="宋体"/>
        <charset val="134"/>
      </rPr>
      <t>政策补贴</t>
    </r>
    <r>
      <rPr>
        <sz val="9"/>
        <color theme="1"/>
        <rFont val="Times New Roman"/>
        <charset val="134"/>
      </rPr>
      <t>”</t>
    </r>
    <r>
      <rPr>
        <sz val="9"/>
        <color theme="1"/>
        <rFont val="宋体"/>
        <charset val="134"/>
      </rPr>
      <t>项目</t>
    </r>
  </si>
  <si>
    <t>袁爽</t>
  </si>
  <si>
    <t>稳增长稳市场主体保就业，给予服务型小微企业员工基本生活保障，加大稳企护岗力度。</t>
  </si>
  <si>
    <t>已基本完成稳增长稳市场主体保就业，给予服务型小微企业员工基本生活保障，加大稳企护岗力度。</t>
  </si>
  <si>
    <t>资金使用率</t>
  </si>
  <si>
    <t>补贴项目与标的相符</t>
  </si>
  <si>
    <t>资金拨付与补贴及时性</t>
  </si>
  <si>
    <t>按要求完成资金拨付</t>
  </si>
  <si>
    <r>
      <rPr>
        <sz val="9"/>
        <color theme="1"/>
        <rFont val="Times New Roman"/>
        <charset val="134"/>
      </rPr>
      <t>=9061.78</t>
    </r>
    <r>
      <rPr>
        <sz val="9"/>
        <color theme="1"/>
        <rFont val="宋体"/>
        <charset val="134"/>
      </rPr>
      <t>万元</t>
    </r>
  </si>
  <si>
    <r>
      <rPr>
        <sz val="9"/>
        <color theme="1"/>
        <rFont val="Times New Roman"/>
        <charset val="134"/>
      </rPr>
      <t>9061.78</t>
    </r>
    <r>
      <rPr>
        <sz val="9"/>
        <color theme="1"/>
        <rFont val="宋体"/>
        <charset val="134"/>
      </rPr>
      <t>万元</t>
    </r>
  </si>
  <si>
    <t>补贴发挥稳企护岗的作用，强化广大小微商户的经营信心</t>
  </si>
  <si>
    <t>发挥了稳企护岗的作用</t>
  </si>
  <si>
    <t>被保险人满意度</t>
  </si>
  <si>
    <r>
      <rPr>
        <b/>
        <sz val="11"/>
        <color theme="1"/>
        <rFont val="Times New Roman"/>
        <charset val="134"/>
      </rPr>
      <t xml:space="preserve">    </t>
    </r>
    <r>
      <rPr>
        <b/>
        <sz val="11"/>
        <color theme="1"/>
        <rFont val="宋体"/>
        <charset val="134"/>
      </rPr>
      <t>填表人：袁爽</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</si>
  <si>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t>朝阳区金融业统计数据库运营维护服务</t>
  </si>
  <si>
    <r>
      <rPr>
        <sz val="9"/>
        <color theme="1"/>
        <rFont val="Times New Roman"/>
        <charset val="134"/>
      </rPr>
      <t>确保服务器操作系统、数据库系统、应用服务器运行安全、稳定和每月的数据处理与运行维护</t>
    </r>
    <r>
      <rPr>
        <sz val="9"/>
        <color theme="1"/>
        <rFont val="Times New Roman"/>
        <charset val="134"/>
      </rPr>
      <t xml:space="preserve"> </t>
    </r>
    <r>
      <rPr>
        <sz val="9"/>
        <color theme="1"/>
        <rFont val="宋体"/>
        <charset val="134"/>
      </rPr>
      <t>、数据备份。</t>
    </r>
  </si>
  <si>
    <t>提供数据报告数量</t>
  </si>
  <si>
    <r>
      <rPr>
        <sz val="9"/>
        <color theme="1"/>
        <rFont val="Times New Roman"/>
        <charset val="134"/>
      </rPr>
      <t>12</t>
    </r>
    <r>
      <rPr>
        <sz val="9"/>
        <color theme="1"/>
        <rFont val="宋体"/>
        <charset val="134"/>
      </rPr>
      <t>份</t>
    </r>
  </si>
  <si>
    <t>处理数据的质量</t>
  </si>
  <si>
    <t>高效处理数据</t>
  </si>
  <si>
    <t>数据处理完成后提交电子版数据报告的时间</t>
  </si>
  <si>
    <r>
      <rPr>
        <sz val="9"/>
        <color theme="1"/>
        <rFont val="Times New Roman"/>
        <charset val="134"/>
      </rPr>
      <t>≤24</t>
    </r>
    <r>
      <rPr>
        <sz val="9"/>
        <color theme="1"/>
        <rFont val="宋体"/>
        <charset val="134"/>
      </rPr>
      <t>小时</t>
    </r>
  </si>
  <si>
    <r>
      <rPr>
        <sz val="9"/>
        <rFont val="Times New Roman"/>
        <charset val="134"/>
      </rPr>
      <t>≤13.8</t>
    </r>
    <r>
      <rPr>
        <sz val="9"/>
        <rFont val="宋体"/>
        <charset val="134"/>
      </rPr>
      <t>万元</t>
    </r>
  </si>
  <si>
    <r>
      <rPr>
        <b/>
        <sz val="9"/>
        <color theme="1"/>
        <rFont val="Times New Roman"/>
        <charset val="134"/>
      </rPr>
      <t>社会效益</t>
    </r>
    <r>
      <rPr>
        <b/>
        <sz val="9"/>
        <color theme="1"/>
        <rFont val="Times New Roman"/>
        <charset val="134"/>
      </rPr>
      <t xml:space="preserve">
</t>
    </r>
    <r>
      <rPr>
        <b/>
        <sz val="9"/>
        <color theme="1"/>
        <rFont val="宋体"/>
        <charset val="134"/>
      </rPr>
      <t>指标</t>
    </r>
  </si>
  <si>
    <t>掌握区域金融业情况</t>
  </si>
  <si>
    <t>帮助掌握区域金融业情况</t>
  </si>
  <si>
    <t>服务对象满意度</t>
  </si>
  <si>
    <t>服务对象基本满意</t>
  </si>
  <si>
    <t>朝阳区社会治理综合保险</t>
  </si>
  <si>
    <t>推动复工复产与强化政府风险防范能力、处理突发事件平稳处理，化解和分担政府公共管理风险。</t>
  </si>
  <si>
    <t>理赔率</t>
  </si>
  <si>
    <t>理赔项目与保险标的相符</t>
  </si>
  <si>
    <t>资金拨付与保险生效及时性</t>
  </si>
  <si>
    <r>
      <rPr>
        <sz val="9"/>
        <color theme="1"/>
        <rFont val="Times New Roman"/>
        <charset val="134"/>
      </rPr>
      <t>≤615</t>
    </r>
    <r>
      <rPr>
        <sz val="9"/>
        <rFont val="宋体"/>
        <charset val="134"/>
      </rPr>
      <t>万元</t>
    </r>
  </si>
  <si>
    <r>
      <rPr>
        <sz val="9"/>
        <color theme="1"/>
        <rFont val="Times New Roman"/>
        <charset val="134"/>
      </rPr>
      <t>613.9</t>
    </r>
    <r>
      <rPr>
        <sz val="9"/>
        <rFont val="宋体"/>
        <charset val="134"/>
      </rPr>
      <t>万元</t>
    </r>
  </si>
  <si>
    <t>复工复业综合保险在疫情防控常态化阶段可以持续为企业提供安全保障</t>
  </si>
  <si>
    <t>为企业提供了安全保障</t>
  </si>
  <si>
    <r>
      <rPr>
        <b/>
        <sz val="11"/>
        <color theme="1"/>
        <rFont val="Times New Roman"/>
        <charset val="134"/>
      </rPr>
      <t xml:space="preserve">    </t>
    </r>
    <r>
      <rPr>
        <b/>
        <sz val="11"/>
        <color theme="1"/>
        <rFont val="宋体"/>
        <charset val="134"/>
      </rPr>
      <t>填表人：袁爽</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</si>
  <si>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r>
      <rPr>
        <sz val="9"/>
        <color theme="1"/>
        <rFont val="Times New Roman"/>
        <charset val="134"/>
      </rPr>
      <t>朝阳区社会治理综合保险</t>
    </r>
    <r>
      <rPr>
        <sz val="9"/>
        <color theme="1"/>
        <rFont val="Times New Roman"/>
        <charset val="134"/>
      </rPr>
      <t>-</t>
    </r>
    <r>
      <rPr>
        <sz val="9"/>
        <color theme="1"/>
        <rFont val="宋体"/>
        <charset val="134"/>
      </rPr>
      <t>专项救助保险</t>
    </r>
  </si>
  <si>
    <t>推动复工复产与强化政府风险防范能力、处理突发事件平稳处理，化解和分担政府公共管理风险，对保单约定的救助对象遭遇特殊困难承担救助责任。</t>
  </si>
  <si>
    <r>
      <rPr>
        <sz val="9"/>
        <color theme="1"/>
        <rFont val="Times New Roman"/>
        <charset val="134"/>
      </rPr>
      <t>≤360</t>
    </r>
    <r>
      <rPr>
        <sz val="9"/>
        <rFont val="宋体"/>
        <charset val="134"/>
      </rPr>
      <t>万元</t>
    </r>
  </si>
  <si>
    <r>
      <rPr>
        <sz val="9"/>
        <color theme="1"/>
        <rFont val="Times New Roman"/>
        <charset val="134"/>
      </rPr>
      <t>355</t>
    </r>
    <r>
      <rPr>
        <sz val="9"/>
        <rFont val="宋体"/>
        <charset val="134"/>
      </rPr>
      <t>万元</t>
    </r>
  </si>
  <si>
    <t>对保单约定的救助对象遭遇特殊困难承担救助责任</t>
  </si>
  <si>
    <t>已对保单约定的救助对象遭遇特殊困难承担救助责任</t>
  </si>
  <si>
    <r>
      <rPr>
        <sz val="9"/>
        <color theme="1"/>
        <rFont val="Times New Roman"/>
        <charset val="134"/>
      </rPr>
      <t>朝阳区为</t>
    </r>
    <r>
      <rPr>
        <sz val="9"/>
        <color theme="1"/>
        <rFont val="Times New Roman"/>
        <charset val="134"/>
      </rPr>
      <t>13</t>
    </r>
    <r>
      <rPr>
        <sz val="9"/>
        <color theme="1"/>
        <rFont val="宋体"/>
        <charset val="134"/>
      </rPr>
      <t>类医保免缴人员统一投保</t>
    </r>
    <r>
      <rPr>
        <sz val="9"/>
        <color theme="1"/>
        <rFont val="Times New Roman"/>
        <charset val="134"/>
      </rPr>
      <t>“</t>
    </r>
    <r>
      <rPr>
        <sz val="9"/>
        <color theme="1"/>
        <rFont val="宋体"/>
        <charset val="134"/>
      </rPr>
      <t>北京普惠健康保</t>
    </r>
    <r>
      <rPr>
        <sz val="9"/>
        <color theme="1"/>
        <rFont val="Times New Roman"/>
        <charset val="134"/>
      </rPr>
      <t>”</t>
    </r>
    <r>
      <rPr>
        <sz val="9"/>
        <color theme="1"/>
        <rFont val="宋体"/>
        <charset val="134"/>
      </rPr>
      <t>项目</t>
    </r>
  </si>
  <si>
    <r>
      <rPr>
        <sz val="9"/>
        <color theme="1"/>
        <rFont val="Times New Roman"/>
        <charset val="134"/>
      </rPr>
      <t>充分发挥商业补充医疗保险工具对</t>
    </r>
    <r>
      <rPr>
        <sz val="9"/>
        <color theme="1"/>
        <rFont val="Times New Roman"/>
        <charset val="134"/>
      </rPr>
      <t>“</t>
    </r>
    <r>
      <rPr>
        <sz val="9"/>
        <color theme="1"/>
        <rFont val="宋体"/>
        <charset val="134"/>
      </rPr>
      <t>保民生</t>
    </r>
    <r>
      <rPr>
        <sz val="9"/>
        <color theme="1"/>
        <rFont val="Times New Roman"/>
        <charset val="134"/>
      </rPr>
      <t>”</t>
    </r>
    <r>
      <rPr>
        <sz val="9"/>
        <color theme="1"/>
        <rFont val="宋体"/>
        <charset val="134"/>
      </rPr>
      <t>工作的支持作用。</t>
    </r>
  </si>
  <si>
    <r>
      <rPr>
        <sz val="9"/>
        <color theme="1"/>
        <rFont val="Times New Roman"/>
        <charset val="134"/>
      </rPr>
      <t>已基本充分发挥商业补充医疗保险工具对</t>
    </r>
    <r>
      <rPr>
        <sz val="9"/>
        <color theme="1"/>
        <rFont val="Times New Roman"/>
        <charset val="134"/>
      </rPr>
      <t>“</t>
    </r>
    <r>
      <rPr>
        <sz val="9"/>
        <color theme="1"/>
        <rFont val="宋体"/>
        <charset val="134"/>
      </rPr>
      <t>保民生</t>
    </r>
    <r>
      <rPr>
        <sz val="9"/>
        <color theme="1"/>
        <rFont val="Times New Roman"/>
        <charset val="134"/>
      </rPr>
      <t>”</t>
    </r>
    <r>
      <rPr>
        <sz val="9"/>
        <color theme="1"/>
        <rFont val="宋体"/>
        <charset val="134"/>
      </rPr>
      <t>工作的支持作用。</t>
    </r>
  </si>
  <si>
    <r>
      <rPr>
        <sz val="9"/>
        <color rgb="FF000000"/>
        <rFont val="Times New Roman"/>
        <charset val="134"/>
      </rPr>
      <t>符合</t>
    </r>
    <r>
      <rPr>
        <sz val="9"/>
        <color rgb="FF000000"/>
        <rFont val="Times New Roman"/>
        <charset val="134"/>
      </rPr>
      <t>13</t>
    </r>
    <r>
      <rPr>
        <sz val="9"/>
        <color rgb="FF000000"/>
        <rFont val="宋体"/>
        <charset val="134"/>
      </rPr>
      <t>类免缴人员要的承保比例</t>
    </r>
  </si>
  <si>
    <t>=100%</t>
  </si>
  <si>
    <t>资金拨付与保险生效相符合</t>
  </si>
  <si>
    <r>
      <rPr>
        <sz val="9"/>
        <color theme="1"/>
        <rFont val="Times New Roman"/>
        <charset val="134"/>
      </rPr>
      <t>≤429</t>
    </r>
    <r>
      <rPr>
        <sz val="9"/>
        <rFont val="宋体"/>
        <charset val="134"/>
      </rPr>
      <t>万元</t>
    </r>
  </si>
  <si>
    <r>
      <rPr>
        <sz val="9"/>
        <color theme="1"/>
        <rFont val="Times New Roman"/>
        <charset val="134"/>
      </rPr>
      <t>393.822</t>
    </r>
    <r>
      <rPr>
        <sz val="9"/>
        <rFont val="宋体"/>
        <charset val="134"/>
      </rPr>
      <t>万元</t>
    </r>
  </si>
  <si>
    <t>完善本市多层次医疗保障体系</t>
  </si>
  <si>
    <t>完善了本市多层次医疗保障体系</t>
  </si>
  <si>
    <t>可持续影响指标</t>
  </si>
  <si>
    <t>扩充医疗保障实践方式</t>
  </si>
  <si>
    <t>扩充了医疗保障实践方式</t>
  </si>
  <si>
    <t>中国银保监会支持资金</t>
  </si>
  <si>
    <t>张宣奡</t>
  </si>
  <si>
    <t>65978750-832</t>
  </si>
  <si>
    <t>项目资金</t>
  </si>
  <si>
    <t>（万元）</t>
  </si>
  <si>
    <t>大力吸引金融机构落户，推动两区建设合作，推动普惠金融发展，坚决防范金融风险</t>
  </si>
  <si>
    <t>绩效指标</t>
  </si>
  <si>
    <r>
      <rPr>
        <sz val="9"/>
        <color theme="1"/>
        <rFont val="Times New Roman"/>
        <charset val="134"/>
      </rPr>
      <t>8</t>
    </r>
    <r>
      <rPr>
        <sz val="9"/>
        <color theme="1"/>
        <rFont val="宋体"/>
        <charset val="134"/>
      </rPr>
      <t>家</t>
    </r>
  </si>
  <si>
    <r>
      <rPr>
        <sz val="9"/>
        <color theme="1"/>
        <rFont val="Times New Roman"/>
        <charset val="134"/>
      </rPr>
      <t>=4000</t>
    </r>
    <r>
      <rPr>
        <sz val="9"/>
        <color theme="1"/>
        <rFont val="宋体"/>
        <charset val="134"/>
      </rPr>
      <t>万元</t>
    </r>
  </si>
  <si>
    <r>
      <rPr>
        <sz val="9"/>
        <color theme="1"/>
        <rFont val="Times New Roman"/>
        <charset val="134"/>
      </rPr>
      <t>4000</t>
    </r>
    <r>
      <rPr>
        <sz val="9"/>
        <color theme="1"/>
        <rFont val="宋体"/>
        <charset val="134"/>
      </rPr>
      <t>万元</t>
    </r>
  </si>
  <si>
    <t>满意度</t>
  </si>
  <si>
    <r>
      <rPr>
        <b/>
        <sz val="11"/>
        <color theme="1"/>
        <rFont val="宋体"/>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65978750-832              </t>
    </r>
    <r>
      <rPr>
        <b/>
        <sz val="11"/>
        <color theme="1"/>
        <rFont val="宋体"/>
        <charset val="134"/>
      </rPr>
      <t>填写日期：</t>
    </r>
    <r>
      <rPr>
        <b/>
        <sz val="11"/>
        <color theme="1"/>
        <rFont val="Times New Roman"/>
        <charset val="134"/>
      </rPr>
      <t xml:space="preserve">2023.1.29          
</t>
    </r>
  </si>
  <si>
    <t>中国证监会支持资金</t>
  </si>
  <si>
    <t>大力吸引金融机构落户，推动两区建设合作，推动普惠金融发展，坚决防范金融风险。</t>
  </si>
  <si>
    <r>
      <rPr>
        <sz val="9"/>
        <color theme="1"/>
        <rFont val="Times New Roman"/>
        <charset val="134"/>
      </rPr>
      <t>≥3</t>
    </r>
    <r>
      <rPr>
        <sz val="9"/>
        <color theme="1"/>
        <rFont val="宋体"/>
        <charset val="134"/>
      </rPr>
      <t>家</t>
    </r>
  </si>
  <si>
    <r>
      <rPr>
        <sz val="9"/>
        <color theme="1"/>
        <rFont val="Times New Roman"/>
        <charset val="134"/>
      </rPr>
      <t>10</t>
    </r>
    <r>
      <rPr>
        <sz val="9"/>
        <color theme="1"/>
        <rFont val="宋体"/>
        <charset val="134"/>
      </rPr>
      <t>家</t>
    </r>
  </si>
  <si>
    <r>
      <rPr>
        <b/>
        <sz val="11"/>
        <color theme="1"/>
        <rFont val="宋体"/>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65978750-832            </t>
    </r>
    <r>
      <rPr>
        <b/>
        <sz val="11"/>
        <color theme="1"/>
        <rFont val="宋体"/>
        <charset val="134"/>
      </rPr>
      <t>填写日期：</t>
    </r>
    <r>
      <rPr>
        <b/>
        <sz val="11"/>
        <color theme="1"/>
        <rFont val="Times New Roman"/>
        <charset val="134"/>
      </rPr>
      <t xml:space="preserve">2023.1.29          
</t>
    </r>
  </si>
  <si>
    <t>非法集资舆情监测服务</t>
  </si>
  <si>
    <t>王卓雍</t>
  </si>
  <si>
    <r>
      <rPr>
        <sz val="9"/>
        <color theme="1"/>
        <rFont val="Times New Roman"/>
        <charset val="134"/>
      </rPr>
      <t>对非法集资相关舆情进行全面监测及预警，坚决打好防范化解金融风险攻坚战。</t>
    </r>
    <r>
      <rPr>
        <sz val="9"/>
        <color theme="1"/>
        <rFont val="Times New Roman"/>
        <charset val="134"/>
      </rPr>
      <t xml:space="preserve">
</t>
    </r>
  </si>
  <si>
    <t>多次成功预警投资人舆情风险，出具多份风险企业服务报告</t>
  </si>
  <si>
    <t>风险企业服务报告</t>
  </si>
  <si>
    <t>购买服务的质量</t>
  </si>
  <si>
    <t>购买服务的质量高</t>
  </si>
  <si>
    <r>
      <rPr>
        <sz val="9"/>
        <color theme="1"/>
        <rFont val="Times New Roman"/>
        <charset val="134"/>
      </rPr>
      <t>=40</t>
    </r>
    <r>
      <rPr>
        <sz val="9"/>
        <color theme="1"/>
        <rFont val="宋体"/>
        <charset val="134"/>
      </rPr>
      <t>万元</t>
    </r>
  </si>
  <si>
    <r>
      <rPr>
        <sz val="9"/>
        <color theme="1"/>
        <rFont val="Times New Roman"/>
        <charset val="134"/>
      </rPr>
      <t>40</t>
    </r>
    <r>
      <rPr>
        <sz val="9"/>
        <color theme="1"/>
        <rFont val="宋体"/>
        <charset val="134"/>
      </rPr>
      <t>万元</t>
    </r>
  </si>
  <si>
    <t>意见建议被采纳情况</t>
  </si>
  <si>
    <t>意见建议按实际工作情况采纳</t>
  </si>
  <si>
    <t>接受服务方满意程度</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</si>
  <si>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</si>
  <si>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风险清退处置专项服务费</t>
  </si>
  <si>
    <t>引入第三方机构提供专业服务，稳妥有序处置风险企业，加快消化存量风险，全力开展资产追缴和处置工作。</t>
  </si>
  <si>
    <t>通过智能催收，法律催缴等途径多措并举为投资人追赃完损，向投资人回款，资产追缴工作取得显著效果。</t>
  </si>
  <si>
    <t>资产追缴回款额</t>
  </si>
  <si>
    <r>
      <rPr>
        <sz val="9"/>
        <color theme="1"/>
        <rFont val="Times New Roman"/>
        <charset val="134"/>
      </rPr>
      <t>≥3000</t>
    </r>
    <r>
      <rPr>
        <sz val="9"/>
        <color theme="1"/>
        <rFont val="宋体"/>
        <charset val="134"/>
      </rPr>
      <t>万元</t>
    </r>
  </si>
  <si>
    <r>
      <rPr>
        <sz val="9"/>
        <color theme="1"/>
        <rFont val="Times New Roman"/>
        <charset val="134"/>
      </rPr>
      <t>10600</t>
    </r>
    <r>
      <rPr>
        <sz val="9"/>
        <color theme="1"/>
        <rFont val="宋体"/>
        <charset val="134"/>
      </rPr>
      <t>万元</t>
    </r>
  </si>
  <si>
    <r>
      <rPr>
        <sz val="9"/>
        <color theme="1"/>
        <rFont val="Times New Roman"/>
        <charset val="134"/>
      </rPr>
      <t>=220</t>
    </r>
    <r>
      <rPr>
        <sz val="9"/>
        <color theme="1"/>
        <rFont val="宋体"/>
        <charset val="134"/>
      </rPr>
      <t>万元</t>
    </r>
  </si>
  <si>
    <r>
      <rPr>
        <sz val="9"/>
        <color theme="1"/>
        <rFont val="Times New Roman"/>
        <charset val="134"/>
      </rPr>
      <t>108</t>
    </r>
    <r>
      <rPr>
        <sz val="9"/>
        <color theme="1"/>
        <rFont val="宋体"/>
        <charset val="134"/>
      </rPr>
      <t>万元</t>
    </r>
  </si>
  <si>
    <t>推进逃废债追缴工作水平</t>
  </si>
  <si>
    <t>有效推进逃废债追缴工作水平</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</si>
  <si>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</si>
  <si>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法律帮助专业律师服务</t>
  </si>
  <si>
    <t>提供专业法律帮助，充分发挥普法宣传、法律咨询和法律帮助的作用，辅助开展信访接待、企业约谈、风险研判等处置工作。</t>
  </si>
  <si>
    <r>
      <rPr>
        <sz val="9"/>
        <color theme="1"/>
        <rFont val="Times New Roman"/>
        <charset val="134"/>
      </rPr>
      <t>对风险企业约谈</t>
    </r>
    <r>
      <rPr>
        <sz val="9"/>
        <color theme="1"/>
        <rFont val="Times New Roman"/>
        <charset val="134"/>
      </rPr>
      <t>136</t>
    </r>
    <r>
      <rPr>
        <sz val="9"/>
        <color theme="1"/>
        <rFont val="宋体"/>
        <charset val="134"/>
      </rPr>
      <t>家次，接待</t>
    </r>
    <r>
      <rPr>
        <sz val="9"/>
        <color theme="1"/>
        <rFont val="Times New Roman"/>
        <charset val="134"/>
      </rPr>
      <t>592</t>
    </r>
    <r>
      <rPr>
        <sz val="9"/>
        <color theme="1"/>
        <rFont val="宋体"/>
        <charset val="134"/>
      </rPr>
      <t>投资人，登记投诉</t>
    </r>
    <r>
      <rPr>
        <sz val="9"/>
        <color theme="1"/>
        <rFont val="Times New Roman"/>
        <charset val="134"/>
      </rPr>
      <t>180</t>
    </r>
    <r>
      <rPr>
        <sz val="9"/>
        <color theme="1"/>
        <rFont val="宋体"/>
        <charset val="134"/>
      </rPr>
      <t>人，引导投资人正确维权，为投资人提供法律建议。</t>
    </r>
  </si>
  <si>
    <t>出具法律意见书数量</t>
  </si>
  <si>
    <r>
      <rPr>
        <sz val="9"/>
        <color theme="1"/>
        <rFont val="Times New Roman"/>
        <charset val="134"/>
      </rPr>
      <t>=185</t>
    </r>
    <r>
      <rPr>
        <sz val="9"/>
        <color theme="1"/>
        <rFont val="宋体"/>
        <charset val="134"/>
      </rPr>
      <t>万元</t>
    </r>
  </si>
  <si>
    <r>
      <rPr>
        <sz val="9"/>
        <color theme="1"/>
        <rFont val="Times New Roman"/>
        <charset val="134"/>
      </rPr>
      <t>185</t>
    </r>
    <r>
      <rPr>
        <sz val="9"/>
        <color theme="1"/>
        <rFont val="宋体"/>
        <charset val="134"/>
      </rPr>
      <t>万元</t>
    </r>
  </si>
  <si>
    <t>金融风险数据监测服务</t>
  </si>
  <si>
    <r>
      <rPr>
        <sz val="9"/>
        <color theme="1"/>
        <rFont val="Times New Roman"/>
        <charset val="134"/>
      </rPr>
      <t>监测相关机构经营情况，精准预判风险，及早开展处置措施，做到</t>
    </r>
    <r>
      <rPr>
        <sz val="9"/>
        <color theme="1"/>
        <rFont val="Times New Roman"/>
        <charset val="134"/>
      </rPr>
      <t>“</t>
    </r>
    <r>
      <rPr>
        <sz val="9"/>
        <color theme="1"/>
        <rFont val="宋体"/>
        <charset val="134"/>
      </rPr>
      <t>打早打小</t>
    </r>
    <r>
      <rPr>
        <sz val="9"/>
        <color theme="1"/>
        <rFont val="Times New Roman"/>
        <charset val="134"/>
      </rPr>
      <t>”</t>
    </r>
    <r>
      <rPr>
        <sz val="9"/>
        <color theme="1"/>
        <rFont val="宋体"/>
        <charset val="134"/>
      </rPr>
      <t>。</t>
    </r>
  </si>
  <si>
    <r>
      <rPr>
        <sz val="9"/>
        <color theme="1"/>
        <rFont val="Times New Roman"/>
        <charset val="134"/>
      </rPr>
      <t>对相关机构经营情况，风险情况进行分析，出具专项报告</t>
    </r>
    <r>
      <rPr>
        <sz val="9"/>
        <color theme="1"/>
        <rFont val="Times New Roman"/>
        <charset val="134"/>
      </rPr>
      <t>8</t>
    </r>
    <r>
      <rPr>
        <sz val="9"/>
        <color theme="1"/>
        <rFont val="宋体"/>
        <charset val="134"/>
      </rPr>
      <t>份，月度报告</t>
    </r>
    <r>
      <rPr>
        <sz val="9"/>
        <color theme="1"/>
        <rFont val="Times New Roman"/>
        <charset val="134"/>
      </rPr>
      <t>12</t>
    </r>
    <r>
      <rPr>
        <sz val="9"/>
        <color theme="1"/>
        <rFont val="宋体"/>
        <charset val="134"/>
      </rPr>
      <t>份。</t>
    </r>
  </si>
  <si>
    <t>服务报告</t>
  </si>
  <si>
    <r>
      <rPr>
        <sz val="9"/>
        <color theme="1"/>
        <rFont val="Times New Roman"/>
        <charset val="134"/>
      </rPr>
      <t>≥12</t>
    </r>
    <r>
      <rPr>
        <sz val="9"/>
        <color theme="1"/>
        <rFont val="宋体"/>
        <charset val="134"/>
      </rPr>
      <t>份</t>
    </r>
  </si>
  <si>
    <r>
      <rPr>
        <sz val="9"/>
        <color theme="1"/>
        <rFont val="Times New Roman"/>
        <charset val="134"/>
      </rPr>
      <t>20</t>
    </r>
    <r>
      <rPr>
        <sz val="9"/>
        <color theme="1"/>
        <rFont val="宋体"/>
        <charset val="134"/>
      </rPr>
      <t>份</t>
    </r>
  </si>
  <si>
    <r>
      <rPr>
        <sz val="9"/>
        <color theme="1"/>
        <rFont val="Times New Roman"/>
        <charset val="134"/>
      </rPr>
      <t>=35</t>
    </r>
    <r>
      <rPr>
        <sz val="9"/>
        <color theme="1"/>
        <rFont val="宋体"/>
        <charset val="134"/>
      </rPr>
      <t>万元</t>
    </r>
  </si>
  <si>
    <r>
      <rPr>
        <sz val="9"/>
        <color theme="1"/>
        <rFont val="Times New Roman"/>
        <charset val="134"/>
      </rPr>
      <t>28</t>
    </r>
    <r>
      <rPr>
        <sz val="9"/>
        <color theme="1"/>
        <rFont val="宋体"/>
        <charset val="134"/>
      </rPr>
      <t>万元</t>
    </r>
  </si>
  <si>
    <r>
      <rPr>
        <sz val="9"/>
        <color theme="1"/>
        <rFont val="Times New Roman"/>
        <charset val="134"/>
      </rPr>
      <t>维持金融办及专班正常运转，补充办公资源，配备和更新办公设备及办公家具等必要的资产，提高行政效率。</t>
    </r>
    <r>
      <rPr>
        <sz val="9"/>
        <color theme="1"/>
        <rFont val="Times New Roman"/>
        <charset val="134"/>
      </rPr>
      <t xml:space="preserve">
</t>
    </r>
  </si>
  <si>
    <t>购买投影仪、执法记录仪等办公设备保持专班正常运转。</t>
  </si>
  <si>
    <r>
      <rPr>
        <sz val="9"/>
        <color theme="1"/>
        <rFont val="Times New Roman"/>
        <charset val="134"/>
      </rPr>
      <t>10</t>
    </r>
    <r>
      <rPr>
        <sz val="9"/>
        <color theme="1"/>
        <rFont val="宋体"/>
        <charset val="134"/>
      </rPr>
      <t>个</t>
    </r>
  </si>
  <si>
    <r>
      <rPr>
        <sz val="9"/>
        <color theme="1"/>
        <rFont val="Times New Roman"/>
        <charset val="134"/>
      </rPr>
      <t>=2.45</t>
    </r>
    <r>
      <rPr>
        <sz val="9"/>
        <color theme="1"/>
        <rFont val="宋体"/>
        <charset val="134"/>
      </rPr>
      <t>万元</t>
    </r>
  </si>
  <si>
    <r>
      <rPr>
        <sz val="9"/>
        <color theme="1"/>
        <rFont val="Times New Roman"/>
        <charset val="134"/>
      </rPr>
      <t>2.1992</t>
    </r>
    <r>
      <rPr>
        <sz val="9"/>
        <color theme="1"/>
        <rFont val="宋体"/>
        <charset val="134"/>
      </rPr>
      <t>万元</t>
    </r>
  </si>
  <si>
    <t>朝阳区金融风险管理工作平台等保二级资质咨询服务</t>
  </si>
  <si>
    <t>保障朝阳区金融风险管理工作平台安全可靠地运行</t>
  </si>
  <si>
    <t>有效保障了朝阳区金融风险管理工作平台安全可靠地运行</t>
  </si>
  <si>
    <t>报告数量</t>
  </si>
  <si>
    <r>
      <rPr>
        <sz val="9"/>
        <color theme="1"/>
        <rFont val="Times New Roman"/>
        <charset val="134"/>
      </rPr>
      <t>≥4</t>
    </r>
    <r>
      <rPr>
        <sz val="9"/>
        <color theme="1"/>
        <rFont val="宋体"/>
        <charset val="134"/>
      </rPr>
      <t>份</t>
    </r>
  </si>
  <si>
    <t>系统稳定运行</t>
  </si>
  <si>
    <r>
      <rPr>
        <sz val="9"/>
        <color theme="1"/>
        <rFont val="Times New Roman"/>
        <charset val="134"/>
      </rPr>
      <t>10</t>
    </r>
    <r>
      <rPr>
        <sz val="9"/>
        <color theme="1"/>
        <rFont val="宋体"/>
        <charset val="134"/>
      </rPr>
      <t>万元</t>
    </r>
  </si>
  <si>
    <r>
      <rPr>
        <sz val="9"/>
        <color theme="1"/>
        <rFont val="Times New Roman"/>
        <charset val="134"/>
      </rPr>
      <t>8.1</t>
    </r>
    <r>
      <rPr>
        <sz val="9"/>
        <color theme="1"/>
        <rFont val="宋体"/>
        <charset val="134"/>
      </rPr>
      <t>万元</t>
    </r>
  </si>
  <si>
    <t>工作平台运转情况</t>
  </si>
  <si>
    <t>工作平台平稳运转</t>
  </si>
  <si>
    <t>工作平台使用人员满意度</t>
  </si>
  <si>
    <t>工作平台使用人员基本满意</t>
  </si>
  <si>
    <t>朝阳区金融风险管理工作平台运维服务</t>
  </si>
  <si>
    <t>保障朝阳区金融风险管理工作平台安全可靠地运行。</t>
  </si>
  <si>
    <r>
      <rPr>
        <sz val="9"/>
        <color theme="1"/>
        <rFont val="Times New Roman"/>
        <charset val="134"/>
      </rPr>
      <t>2022</t>
    </r>
    <r>
      <rPr>
        <sz val="9"/>
        <color theme="1"/>
        <rFont val="宋体"/>
        <charset val="134"/>
      </rPr>
      <t>年朝阳区金融风险管理工作平台关停，不再需要运维服务。</t>
    </r>
  </si>
  <si>
    <t>巡检次数</t>
  </si>
  <si>
    <r>
      <rPr>
        <sz val="9"/>
        <color theme="1"/>
        <rFont val="Times New Roman"/>
        <charset val="134"/>
      </rPr>
      <t>≥52</t>
    </r>
    <r>
      <rPr>
        <sz val="9"/>
        <color theme="1"/>
        <rFont val="宋体"/>
        <charset val="134"/>
      </rPr>
      <t>次</t>
    </r>
  </si>
  <si>
    <r>
      <rPr>
        <sz val="9"/>
        <color theme="1"/>
        <rFont val="Times New Roman"/>
        <charset val="134"/>
      </rPr>
      <t>52</t>
    </r>
    <r>
      <rPr>
        <sz val="9"/>
        <color theme="1"/>
        <rFont val="宋体"/>
        <charset val="134"/>
      </rPr>
      <t>次</t>
    </r>
  </si>
  <si>
    <t>业务系统连续性</t>
  </si>
  <si>
    <t>业务系统连续性好</t>
  </si>
  <si>
    <t>响应速度</t>
  </si>
  <si>
    <t>响应速度快</t>
  </si>
  <si>
    <r>
      <rPr>
        <sz val="9"/>
        <color theme="1"/>
        <rFont val="Times New Roman"/>
        <charset val="134"/>
      </rPr>
      <t>≤8</t>
    </r>
    <r>
      <rPr>
        <sz val="9"/>
        <color theme="1"/>
        <rFont val="宋体"/>
        <charset val="134"/>
      </rPr>
      <t>万元</t>
    </r>
  </si>
  <si>
    <r>
      <rPr>
        <sz val="9"/>
        <color theme="1"/>
        <rFont val="Times New Roman"/>
        <charset val="134"/>
      </rPr>
      <t>1.6</t>
    </r>
    <r>
      <rPr>
        <sz val="9"/>
        <color theme="1"/>
        <rFont val="宋体"/>
        <charset val="134"/>
      </rPr>
      <t>万元</t>
    </r>
  </si>
  <si>
    <r>
      <rPr>
        <sz val="9"/>
        <color theme="1"/>
        <rFont val="Times New Roman"/>
        <charset val="134"/>
      </rPr>
      <t>2022</t>
    </r>
    <r>
      <rPr>
        <sz val="9"/>
        <color theme="1"/>
        <rFont val="宋体"/>
        <charset val="134"/>
      </rPr>
      <t>年平台关停，不再需要运维服务。</t>
    </r>
  </si>
  <si>
    <t>工作平台稳定运转</t>
  </si>
  <si>
    <t>朝阳区金融风险管理工作平台存储网络等硬件设施租赁费</t>
  </si>
  <si>
    <t>已基本保障朝阳区金融风险管理工作平台安全可靠地运行。</t>
  </si>
  <si>
    <t>硬件设备数量</t>
  </si>
  <si>
    <r>
      <rPr>
        <sz val="9"/>
        <color theme="1"/>
        <rFont val="Times New Roman"/>
        <charset val="134"/>
      </rPr>
      <t>≥6</t>
    </r>
    <r>
      <rPr>
        <sz val="9"/>
        <color theme="1"/>
        <rFont val="宋体"/>
        <charset val="134"/>
      </rPr>
      <t>台</t>
    </r>
  </si>
  <si>
    <r>
      <rPr>
        <sz val="9"/>
        <color theme="1"/>
        <rFont val="Times New Roman"/>
        <charset val="134"/>
      </rPr>
      <t>6</t>
    </r>
    <r>
      <rPr>
        <sz val="9"/>
        <color theme="1"/>
        <rFont val="宋体"/>
        <charset val="134"/>
      </rPr>
      <t>台</t>
    </r>
  </si>
  <si>
    <t>业务响应速度</t>
  </si>
  <si>
    <t>业务响应速度快</t>
  </si>
  <si>
    <r>
      <rPr>
        <sz val="9"/>
        <color theme="1"/>
        <rFont val="Times New Roman"/>
        <charset val="134"/>
      </rPr>
      <t>≤9.2966</t>
    </r>
    <r>
      <rPr>
        <sz val="9"/>
        <color theme="1"/>
        <rFont val="宋体"/>
        <charset val="134"/>
      </rPr>
      <t>万元</t>
    </r>
  </si>
  <si>
    <r>
      <rPr>
        <sz val="9"/>
        <color theme="1"/>
        <rFont val="Times New Roman"/>
        <charset val="134"/>
      </rPr>
      <t>7.43728</t>
    </r>
    <r>
      <rPr>
        <sz val="9"/>
        <color theme="1"/>
        <rFont val="宋体"/>
        <charset val="134"/>
      </rPr>
      <t>万元</t>
    </r>
  </si>
  <si>
    <t>防范和处置非法集资专项</t>
  </si>
  <si>
    <t>维持专班秩序，开展防范非法集资宣传教育活动和风险企业从业人员警示教育活动，防范各类金融风险。</t>
  </si>
  <si>
    <t>开展多场非法集资宣教活动以及风险企业从业人员警示教育活动，切实维护经济金融安全和社会稳定。维持专班正常运转。</t>
  </si>
  <si>
    <t>宣传活动场次</t>
  </si>
  <si>
    <r>
      <rPr>
        <sz val="9"/>
        <color theme="1"/>
        <rFont val="Times New Roman"/>
        <charset val="134"/>
      </rPr>
      <t>≥50</t>
    </r>
    <r>
      <rPr>
        <sz val="9"/>
        <color theme="1"/>
        <rFont val="宋体"/>
        <charset val="134"/>
      </rPr>
      <t>次</t>
    </r>
  </si>
  <si>
    <r>
      <rPr>
        <sz val="9"/>
        <color theme="1"/>
        <rFont val="Times New Roman"/>
        <charset val="134"/>
      </rPr>
      <t>82</t>
    </r>
    <r>
      <rPr>
        <sz val="9"/>
        <color theme="1"/>
        <rFont val="宋体"/>
        <charset val="134"/>
      </rPr>
      <t>次</t>
    </r>
  </si>
  <si>
    <r>
      <rPr>
        <sz val="9"/>
        <color theme="1"/>
        <rFont val="Times New Roman"/>
        <charset val="134"/>
      </rPr>
      <t>≤314</t>
    </r>
    <r>
      <rPr>
        <sz val="9"/>
        <color theme="1"/>
        <rFont val="宋体"/>
        <charset val="134"/>
      </rPr>
      <t>万元</t>
    </r>
  </si>
  <si>
    <r>
      <rPr>
        <sz val="9"/>
        <color theme="1"/>
        <rFont val="Times New Roman"/>
        <charset val="134"/>
      </rPr>
      <t>277.830925</t>
    </r>
    <r>
      <rPr>
        <sz val="9"/>
        <color theme="1"/>
        <rFont val="宋体"/>
        <charset val="134"/>
      </rPr>
      <t>万元</t>
    </r>
  </si>
  <si>
    <t>宣贯政策知晓率</t>
  </si>
  <si>
    <t>宣贯政策覆盖面广</t>
  </si>
  <si>
    <t>参与公众满意度</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</si>
  <si>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</si>
  <si>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预付费清理整治服务</t>
  </si>
  <si>
    <t>针对预付费企业实现风险分析、动态监测、风险预警、分析报告等功能。</t>
  </si>
  <si>
    <t>已基本完成针对预付费企业实现风险分析、动态监测、风险预警、分析报告等功能。</t>
  </si>
  <si>
    <t>预付费系统使用培训班次</t>
  </si>
  <si>
    <r>
      <rPr>
        <sz val="9"/>
        <color theme="1"/>
        <rFont val="Times New Roman"/>
        <charset val="134"/>
      </rPr>
      <t>≤150.65</t>
    </r>
    <r>
      <rPr>
        <sz val="9"/>
        <color theme="1"/>
        <rFont val="宋体"/>
        <charset val="134"/>
      </rPr>
      <t>万元</t>
    </r>
  </si>
  <si>
    <r>
      <rPr>
        <sz val="9"/>
        <color theme="1"/>
        <rFont val="Times New Roman"/>
        <charset val="134"/>
      </rPr>
      <t>101.13132</t>
    </r>
    <r>
      <rPr>
        <sz val="9"/>
        <color theme="1"/>
        <rFont val="宋体"/>
        <charset val="134"/>
      </rPr>
      <t>万元</t>
    </r>
  </si>
  <si>
    <t>使用预付费系统对被纳入行业的正面影响</t>
  </si>
  <si>
    <t>使用预付费系统对被纳入行业有积极正面影响</t>
  </si>
  <si>
    <r>
      <rPr>
        <sz val="9"/>
        <color theme="1"/>
        <rFont val="Times New Roman"/>
        <charset val="134"/>
      </rPr>
      <t>2021</t>
    </r>
    <r>
      <rPr>
        <sz val="9"/>
        <color theme="1"/>
        <rFont val="宋体"/>
        <charset val="134"/>
      </rPr>
      <t>年第一批产业转型升级资金</t>
    </r>
    <r>
      <rPr>
        <sz val="9"/>
        <color theme="1"/>
        <rFont val="Times New Roman"/>
        <charset val="134"/>
      </rPr>
      <t>80%</t>
    </r>
    <r>
      <rPr>
        <sz val="9"/>
        <color theme="1"/>
        <rFont val="宋体"/>
        <charset val="134"/>
      </rPr>
      <t>（部门）</t>
    </r>
  </si>
  <si>
    <t>产业转型升级专项资金，用于事业发展等综合工作；促进区域产业创新发展，提升产业发展效能，提升企业满意度；促进区域经济社会发展、加快构建高精尖经济结构、奖励支持企业、优化辖区环境、保障和改善民生、为民办实事、开展工作人员培训等工作。</t>
  </si>
  <si>
    <t>资金已应用于事业发展等综合工作；促进了区域产业创新发展，提升产业发展效能，提升企业满意度；促进了区域经济社会发展、加快构建高精尖经济结构、奖励支持企业、优化辖区环境、保障和改善民生、为民办实事、开展工作人员培训等工作。</t>
  </si>
  <si>
    <t>预算金额</t>
  </si>
  <si>
    <r>
      <rPr>
        <sz val="9"/>
        <color theme="1"/>
        <rFont val="Times New Roman"/>
        <charset val="134"/>
      </rPr>
      <t>≤185.6</t>
    </r>
    <r>
      <rPr>
        <sz val="9"/>
        <color theme="1"/>
        <rFont val="宋体"/>
        <charset val="134"/>
      </rPr>
      <t>万元</t>
    </r>
  </si>
  <si>
    <r>
      <rPr>
        <sz val="9"/>
        <color theme="1"/>
        <rFont val="Times New Roman"/>
        <charset val="134"/>
      </rPr>
      <t>149.605639</t>
    </r>
    <r>
      <rPr>
        <sz val="9"/>
        <color theme="1"/>
        <rFont val="宋体"/>
        <charset val="134"/>
      </rPr>
      <t>万元</t>
    </r>
  </si>
  <si>
    <t>按要求支付到位</t>
  </si>
  <si>
    <t>好坏</t>
  </si>
  <si>
    <t>预算时效内</t>
  </si>
  <si>
    <t>按要求按时支付</t>
  </si>
  <si>
    <t>总额控制</t>
  </si>
  <si>
    <r>
      <rPr>
        <sz val="9"/>
        <color theme="1"/>
        <rFont val="Times New Roman"/>
        <charset val="134"/>
      </rPr>
      <t>=185.6</t>
    </r>
    <r>
      <rPr>
        <sz val="9"/>
        <color theme="1"/>
        <rFont val="宋体"/>
        <charset val="134"/>
      </rPr>
      <t>万元</t>
    </r>
  </si>
  <si>
    <t>提升全区产业发展效能</t>
  </si>
  <si>
    <t>提升了全区产业发展效能</t>
  </si>
  <si>
    <r>
      <rPr>
        <b/>
        <sz val="11"/>
        <color theme="1"/>
        <rFont val="Times New Roman"/>
        <charset val="134"/>
      </rPr>
      <t xml:space="preserve">    </t>
    </r>
    <r>
      <rPr>
        <b/>
        <sz val="11"/>
        <color theme="1"/>
        <rFont val="宋体"/>
        <charset val="134"/>
      </rPr>
      <t>填表人：马増泉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</si>
  <si>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2021</t>
    </r>
    <r>
      <rPr>
        <sz val="9"/>
        <color theme="1"/>
        <rFont val="宋体"/>
        <charset val="134"/>
      </rPr>
      <t>年产业转型升级资金</t>
    </r>
  </si>
  <si>
    <r>
      <rPr>
        <sz val="9"/>
        <color theme="1"/>
        <rFont val="Times New Roman"/>
        <charset val="134"/>
      </rPr>
      <t>≤46.4</t>
    </r>
    <r>
      <rPr>
        <sz val="9"/>
        <color theme="1"/>
        <rFont val="宋体"/>
        <charset val="134"/>
      </rPr>
      <t>万元</t>
    </r>
  </si>
  <si>
    <r>
      <rPr>
        <sz val="9"/>
        <color theme="1"/>
        <rFont val="Times New Roman"/>
        <charset val="134"/>
      </rPr>
      <t>46.</t>
    </r>
    <r>
      <rPr>
        <sz val="9"/>
        <color theme="1"/>
        <rFont val="宋体"/>
        <charset val="134"/>
      </rPr>
      <t>万元</t>
    </r>
  </si>
  <si>
    <r>
      <rPr>
        <sz val="9"/>
        <color theme="1"/>
        <rFont val="Times New Roman"/>
        <charset val="134"/>
      </rPr>
      <t>=46.4</t>
    </r>
    <r>
      <rPr>
        <sz val="9"/>
        <color theme="1"/>
        <rFont val="宋体"/>
        <charset val="134"/>
      </rPr>
      <t>万元</t>
    </r>
  </si>
  <si>
    <r>
      <rPr>
        <sz val="9"/>
        <color theme="1"/>
        <rFont val="Times New Roman"/>
        <charset val="134"/>
      </rPr>
      <t>0.1</t>
    </r>
    <r>
      <rPr>
        <sz val="9"/>
        <color theme="1"/>
        <rFont val="宋体"/>
        <charset val="134"/>
      </rPr>
      <t>万元</t>
    </r>
  </si>
  <si>
    <r>
      <rPr>
        <b/>
        <sz val="11"/>
        <color theme="1"/>
        <rFont val="Times New Roman"/>
        <charset val="134"/>
      </rPr>
      <t>填表人：马増泉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</si>
  <si>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项目个数</t>
  </si>
  <si>
    <t>比率</t>
  </si>
  <si>
    <t>项目资金执行率</t>
  </si>
  <si>
    <t>平均得分</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</si>
</sst>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0"/>
    <numFmt numFmtId="179" formatCode="#,##0.000"/>
    <numFmt numFmtId="180" formatCode="#,##0.0"/>
    <numFmt numFmtId="181" formatCode="#,##0.0000"/>
    <numFmt numFmtId="182" formatCode="#,##0.00000"/>
  </numFmts>
  <fonts count="35">
    <font>
      <sz val="11"/>
      <color theme="1"/>
      <name val="宋体"/>
      <charset val="134"/>
      <scheme val="minor"/>
    </font>
    <font>
      <sz val="11"/>
      <color theme="1"/>
      <name val="Times New Roman"/>
      <charset val="134"/>
    </font>
    <font>
      <b/>
      <sz val="11"/>
      <color theme="1"/>
      <name val="Times New Roman"/>
      <charset val="134"/>
    </font>
    <font>
      <sz val="16"/>
      <color theme="1"/>
      <name val="Times New Roman"/>
      <charset val="134"/>
    </font>
    <font>
      <b/>
      <sz val="9"/>
      <color theme="1"/>
      <name val="Times New Roman"/>
      <charset val="134"/>
    </font>
    <font>
      <sz val="9"/>
      <color theme="1"/>
      <name val="Times New Roman"/>
      <charset val="134"/>
    </font>
    <font>
      <sz val="9"/>
      <color rgb="FF000000"/>
      <name val="Times New Roman"/>
      <charset val="134"/>
    </font>
    <font>
      <b/>
      <sz val="9"/>
      <color rgb="FF000000"/>
      <name val="Times New Roman"/>
      <charset val="134"/>
    </font>
    <font>
      <sz val="9"/>
      <color theme="1"/>
      <name val="宋体"/>
      <charset val="134"/>
    </font>
    <font>
      <sz val="10"/>
      <color theme="1"/>
      <name val="Times New Roman"/>
      <charset val="134"/>
    </font>
    <font>
      <sz val="9"/>
      <color rgb="FF000000"/>
      <name val="宋体"/>
      <charset val="134"/>
    </font>
    <font>
      <b/>
      <sz val="11"/>
      <color theme="1"/>
      <name val="宋体"/>
      <charset val="134"/>
    </font>
    <font>
      <sz val="9"/>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lignment vertical="center"/>
    </xf>
    <xf numFmtId="9" fontId="0" fillId="0" borderId="0" xfId="3">
      <alignment vertical="center"/>
    </xf>
    <xf numFmtId="176" fontId="0" fillId="0" borderId="0" xfId="0" applyNumberFormat="1">
      <alignment vertical="center"/>
    </xf>
    <xf numFmtId="177" fontId="0" fillId="0" borderId="0" xfId="0" applyNumberFormat="1">
      <alignment vertical="center"/>
    </xf>
    <xf numFmtId="0" fontId="1" fillId="0" borderId="0" xfId="0" applyFont="1">
      <alignment vertical="center"/>
    </xf>
    <xf numFmtId="0" fontId="2" fillId="0" borderId="0" xfId="0" applyNumberFormat="1" applyFont="1" applyBorder="1" applyAlignment="1">
      <alignment vertical="center"/>
    </xf>
    <xf numFmtId="0" fontId="3" fillId="0" borderId="0" xfId="0" applyFont="1" applyBorder="1" applyAlignment="1">
      <alignment horizontal="center" vertical="center" wrapText="1"/>
    </xf>
    <xf numFmtId="0" fontId="2"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wrapText="1"/>
    </xf>
    <xf numFmtId="0" fontId="7"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Border="1" applyAlignment="1">
      <alignment horizontal="left" vertical="top" wrapText="1"/>
    </xf>
    <xf numFmtId="0" fontId="9"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lignment vertical="center"/>
    </xf>
    <xf numFmtId="178" fontId="5"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5" fillId="0" borderId="1" xfId="0" applyNumberFormat="1" applyFont="1" applyBorder="1" applyAlignment="1">
      <alignment horizontal="center" vertical="center" wrapText="1"/>
    </xf>
    <xf numFmtId="0" fontId="11" fillId="0" borderId="0" xfId="0" applyFont="1" applyBorder="1" applyAlignment="1">
      <alignment horizontal="left" vertical="top" wrapText="1"/>
    </xf>
    <xf numFmtId="179" fontId="5"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4"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181" fontId="5" fillId="0" borderId="1" xfId="0" applyNumberFormat="1" applyFont="1" applyBorder="1" applyAlignment="1">
      <alignment horizontal="center" vertical="center" wrapText="1"/>
    </xf>
    <xf numFmtId="0" fontId="13" fillId="0" borderId="1" xfId="0" applyNumberFormat="1" applyFont="1" applyBorder="1" applyAlignment="1">
      <alignment vertical="center" wrapText="1"/>
    </xf>
    <xf numFmtId="182"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1" xfId="0" applyFont="1" applyBorder="1" applyAlignment="1" quotePrefix="1">
      <alignment horizontal="center" vertical="center" wrapText="1"/>
    </xf>
    <xf numFmtId="9" fontId="5" fillId="0" borderId="1" xfId="0" applyNumberFormat="1"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ht="13.5" customHeight="1" spans="1:14">
      <c r="A1" s="5" t="s">
        <v>0</v>
      </c>
      <c r="B1" s="5"/>
      <c r="C1" s="5"/>
      <c r="D1" s="5"/>
      <c r="E1" s="5"/>
      <c r="F1" s="5"/>
      <c r="G1" s="5"/>
      <c r="H1" s="5"/>
      <c r="I1" s="5"/>
      <c r="J1" s="5"/>
      <c r="K1" s="5"/>
      <c r="L1" s="5"/>
      <c r="M1" s="5"/>
      <c r="N1" s="5"/>
    </row>
    <row r="2" ht="20.25" customHeight="1" spans="1:14">
      <c r="A2" s="6" t="s">
        <v>1</v>
      </c>
      <c r="B2" s="6"/>
      <c r="C2" s="6"/>
      <c r="D2" s="6"/>
      <c r="E2" s="6"/>
      <c r="F2" s="6"/>
      <c r="G2" s="6"/>
      <c r="H2" s="6"/>
      <c r="I2" s="6"/>
      <c r="J2" s="6"/>
      <c r="K2" s="6"/>
      <c r="L2" s="6"/>
      <c r="M2" s="6"/>
      <c r="N2" s="6"/>
    </row>
    <row r="3" ht="15.75" customHeight="1" spans="1:14">
      <c r="A3" s="7" t="s">
        <v>2</v>
      </c>
      <c r="B3" s="7"/>
      <c r="C3" s="7"/>
      <c r="D3" s="7"/>
      <c r="E3" s="7"/>
      <c r="F3" s="7"/>
      <c r="G3" s="7"/>
      <c r="H3" s="7"/>
      <c r="I3" s="7"/>
      <c r="J3" s="7"/>
      <c r="K3" s="7"/>
      <c r="L3" s="7"/>
      <c r="M3" s="7"/>
      <c r="N3" s="7"/>
    </row>
    <row r="4" ht="14.25" customHeight="1" spans="1:14">
      <c r="A4" s="8" t="s">
        <v>3</v>
      </c>
      <c r="B4" s="8"/>
      <c r="C4" s="9" t="s">
        <v>4</v>
      </c>
      <c r="D4" s="9"/>
      <c r="E4" s="9"/>
      <c r="F4" s="9"/>
      <c r="G4" s="9"/>
      <c r="H4" s="9"/>
      <c r="I4" s="9"/>
      <c r="J4" s="9"/>
      <c r="K4" s="9"/>
      <c r="L4" s="9"/>
      <c r="M4" s="9"/>
      <c r="N4" s="9"/>
    </row>
    <row r="5" ht="14.25" customHeight="1" spans="1:14">
      <c r="A5" s="8" t="s">
        <v>5</v>
      </c>
      <c r="B5" s="8"/>
      <c r="C5" s="9" t="s">
        <v>6</v>
      </c>
      <c r="D5" s="9"/>
      <c r="E5" s="9"/>
      <c r="F5" s="9"/>
      <c r="G5" s="9"/>
      <c r="H5" s="8" t="s">
        <v>7</v>
      </c>
      <c r="I5" s="8"/>
      <c r="J5" s="9" t="s">
        <v>8</v>
      </c>
      <c r="K5" s="9"/>
      <c r="L5" s="9"/>
      <c r="M5" s="9"/>
      <c r="N5" s="9"/>
    </row>
    <row r="6" ht="14.25" customHeight="1" spans="1:14">
      <c r="A6" s="8" t="s">
        <v>9</v>
      </c>
      <c r="B6" s="8"/>
      <c r="C6" s="9" t="s">
        <v>10</v>
      </c>
      <c r="D6" s="9"/>
      <c r="E6" s="9"/>
      <c r="F6" s="9"/>
      <c r="G6" s="9"/>
      <c r="H6" s="8" t="s">
        <v>11</v>
      </c>
      <c r="I6" s="8"/>
      <c r="J6" s="9">
        <v>65978750</v>
      </c>
      <c r="K6" s="9"/>
      <c r="L6" s="9"/>
      <c r="M6" s="9"/>
      <c r="N6" s="9"/>
    </row>
    <row r="7" ht="23" customHeight="1" spans="1:14">
      <c r="A7" s="10" t="s">
        <v>12</v>
      </c>
      <c r="B7" s="10"/>
      <c r="C7" s="8"/>
      <c r="D7" s="8"/>
      <c r="E7" s="8" t="s">
        <v>13</v>
      </c>
      <c r="F7" s="8" t="s">
        <v>14</v>
      </c>
      <c r="G7" s="8"/>
      <c r="H7" s="8" t="s">
        <v>15</v>
      </c>
      <c r="I7" s="8"/>
      <c r="J7" s="8" t="s">
        <v>16</v>
      </c>
      <c r="K7" s="8"/>
      <c r="L7" s="8" t="s">
        <v>17</v>
      </c>
      <c r="M7" s="8"/>
      <c r="N7" s="8" t="s">
        <v>18</v>
      </c>
    </row>
    <row r="8" ht="14.25" customHeight="1" spans="1:14">
      <c r="A8" s="10"/>
      <c r="B8" s="10"/>
      <c r="C8" s="11" t="s">
        <v>19</v>
      </c>
      <c r="D8" s="11"/>
      <c r="E8" s="12">
        <v>21.95</v>
      </c>
      <c r="F8" s="9">
        <v>21.799485</v>
      </c>
      <c r="G8" s="9"/>
      <c r="H8" s="29">
        <v>21.799485</v>
      </c>
      <c r="I8" s="29"/>
      <c r="J8" s="8">
        <v>10</v>
      </c>
      <c r="K8" s="8"/>
      <c r="L8" s="17">
        <f>H8/F8</f>
        <v>1</v>
      </c>
      <c r="M8" s="9"/>
      <c r="N8" s="24">
        <f>ROUND(10*L8,0)</f>
        <v>10</v>
      </c>
    </row>
    <row r="9" customHeight="1" spans="1:14">
      <c r="A9" s="10"/>
      <c r="B9" s="10"/>
      <c r="C9" s="8" t="s">
        <v>20</v>
      </c>
      <c r="D9" s="8"/>
      <c r="E9" s="12">
        <f>E8</f>
        <v>21.95</v>
      </c>
      <c r="F9" s="9">
        <v>21.799485</v>
      </c>
      <c r="G9" s="9"/>
      <c r="H9" s="29">
        <f>H8</f>
        <v>21.799485</v>
      </c>
      <c r="I9" s="29"/>
      <c r="J9" s="9" t="s">
        <v>21</v>
      </c>
      <c r="K9" s="9"/>
      <c r="L9" s="17">
        <f>H9/F9</f>
        <v>1</v>
      </c>
      <c r="M9" s="9"/>
      <c r="N9" s="9" t="s">
        <v>21</v>
      </c>
    </row>
    <row r="10" customHeight="1" spans="1:14">
      <c r="A10" s="10"/>
      <c r="B10" s="10"/>
      <c r="C10" s="8" t="s">
        <v>22</v>
      </c>
      <c r="D10" s="8"/>
      <c r="E10" s="9"/>
      <c r="F10" s="9"/>
      <c r="G10" s="9"/>
      <c r="H10" s="9"/>
      <c r="I10" s="9"/>
      <c r="J10" s="9" t="s">
        <v>21</v>
      </c>
      <c r="K10" s="9"/>
      <c r="L10" s="9"/>
      <c r="M10" s="9"/>
      <c r="N10" s="9" t="s">
        <v>21</v>
      </c>
    </row>
    <row r="11" customHeight="1" spans="1:14">
      <c r="A11" s="10"/>
      <c r="B11" s="10"/>
      <c r="C11" s="8" t="s">
        <v>23</v>
      </c>
      <c r="D11" s="8"/>
      <c r="E11" s="9"/>
      <c r="F11" s="9"/>
      <c r="G11" s="9"/>
      <c r="H11" s="9"/>
      <c r="I11" s="9"/>
      <c r="J11" s="9" t="s">
        <v>21</v>
      </c>
      <c r="K11" s="9"/>
      <c r="L11" s="9"/>
      <c r="M11" s="9"/>
      <c r="N11" s="9" t="s">
        <v>21</v>
      </c>
    </row>
    <row r="12" ht="14.25" customHeight="1" spans="1:14">
      <c r="A12" s="8" t="s">
        <v>24</v>
      </c>
      <c r="B12" s="8" t="s">
        <v>25</v>
      </c>
      <c r="C12" s="8"/>
      <c r="D12" s="8"/>
      <c r="E12" s="8"/>
      <c r="F12" s="8"/>
      <c r="G12" s="8"/>
      <c r="H12" s="8" t="s">
        <v>26</v>
      </c>
      <c r="I12" s="8"/>
      <c r="J12" s="8"/>
      <c r="K12" s="8"/>
      <c r="L12" s="8"/>
      <c r="M12" s="8"/>
      <c r="N12" s="8"/>
    </row>
    <row r="13" ht="41" customHeight="1" spans="1:14">
      <c r="A13" s="8"/>
      <c r="B13" s="9" t="s">
        <v>27</v>
      </c>
      <c r="C13" s="9"/>
      <c r="D13" s="9"/>
      <c r="E13" s="9"/>
      <c r="F13" s="9"/>
      <c r="G13" s="9"/>
      <c r="H13" s="9" t="s">
        <v>28</v>
      </c>
      <c r="I13" s="9"/>
      <c r="J13" s="9"/>
      <c r="K13" s="9"/>
      <c r="L13" s="9"/>
      <c r="M13" s="9"/>
      <c r="N13" s="9"/>
    </row>
    <row r="14" ht="13.5" spans="1:14">
      <c r="A14" s="10" t="s">
        <v>29</v>
      </c>
      <c r="B14" s="8" t="s">
        <v>30</v>
      </c>
      <c r="C14" s="8" t="s">
        <v>31</v>
      </c>
      <c r="D14" s="8" t="s">
        <v>32</v>
      </c>
      <c r="E14" s="8"/>
      <c r="F14" s="8"/>
      <c r="G14" s="8" t="s">
        <v>33</v>
      </c>
      <c r="H14" s="8" t="s">
        <v>34</v>
      </c>
      <c r="I14" s="8" t="s">
        <v>16</v>
      </c>
      <c r="J14" s="8"/>
      <c r="K14" s="8" t="s">
        <v>18</v>
      </c>
      <c r="L14" s="8"/>
      <c r="M14" s="8" t="s">
        <v>35</v>
      </c>
      <c r="N14" s="8"/>
    </row>
    <row r="15" ht="14.25" customHeight="1" spans="1:14">
      <c r="A15" s="10"/>
      <c r="B15" s="8"/>
      <c r="C15" s="8"/>
      <c r="D15" s="8"/>
      <c r="E15" s="8"/>
      <c r="F15" s="8"/>
      <c r="G15" s="8" t="s">
        <v>36</v>
      </c>
      <c r="H15" s="8" t="s">
        <v>37</v>
      </c>
      <c r="I15" s="8"/>
      <c r="J15" s="8"/>
      <c r="K15" s="8"/>
      <c r="L15" s="8"/>
      <c r="M15" s="8"/>
      <c r="N15" s="8"/>
    </row>
    <row r="16" ht="36" customHeight="1" spans="1:14">
      <c r="A16" s="10"/>
      <c r="B16" s="13" t="s">
        <v>38</v>
      </c>
      <c r="C16" s="8" t="s">
        <v>39</v>
      </c>
      <c r="D16" s="14" t="s">
        <v>40</v>
      </c>
      <c r="E16" s="16"/>
      <c r="F16" s="16"/>
      <c r="G16" s="9" t="s">
        <v>41</v>
      </c>
      <c r="H16" s="9" t="s">
        <v>42</v>
      </c>
      <c r="I16" s="9">
        <v>10</v>
      </c>
      <c r="J16" s="9"/>
      <c r="K16" s="9">
        <v>10</v>
      </c>
      <c r="L16" s="9"/>
      <c r="M16" s="9"/>
      <c r="N16" s="9"/>
    </row>
    <row r="17" ht="36" customHeight="1" spans="1:14">
      <c r="A17" s="10"/>
      <c r="B17" s="15"/>
      <c r="C17" s="8" t="s">
        <v>43</v>
      </c>
      <c r="D17" s="14" t="s">
        <v>44</v>
      </c>
      <c r="E17" s="16"/>
      <c r="F17" s="16"/>
      <c r="G17" s="9" t="s">
        <v>45</v>
      </c>
      <c r="H17" s="17">
        <v>0.9</v>
      </c>
      <c r="I17" s="9">
        <v>15</v>
      </c>
      <c r="J17" s="9"/>
      <c r="K17" s="9">
        <v>15</v>
      </c>
      <c r="L17" s="9"/>
      <c r="M17" s="9"/>
      <c r="N17" s="9"/>
    </row>
    <row r="18" ht="36" customHeight="1" spans="1:14">
      <c r="A18" s="10"/>
      <c r="B18" s="15"/>
      <c r="C18" s="8" t="s">
        <v>46</v>
      </c>
      <c r="D18" s="14" t="s">
        <v>47</v>
      </c>
      <c r="E18" s="16"/>
      <c r="F18" s="16"/>
      <c r="G18" s="9" t="s">
        <v>48</v>
      </c>
      <c r="H18" s="17">
        <v>0.99</v>
      </c>
      <c r="I18" s="9">
        <v>10</v>
      </c>
      <c r="J18" s="9"/>
      <c r="K18" s="9">
        <v>10</v>
      </c>
      <c r="L18" s="9"/>
      <c r="M18" s="9"/>
      <c r="N18" s="9"/>
    </row>
    <row r="19" ht="36" customHeight="1" spans="1:14">
      <c r="A19" s="10"/>
      <c r="B19" s="19"/>
      <c r="C19" s="8" t="s">
        <v>49</v>
      </c>
      <c r="D19" s="14" t="s">
        <v>50</v>
      </c>
      <c r="E19" s="16"/>
      <c r="F19" s="16"/>
      <c r="G19" s="9" t="s">
        <v>51</v>
      </c>
      <c r="H19" s="9" t="s">
        <v>52</v>
      </c>
      <c r="I19" s="9">
        <v>15</v>
      </c>
      <c r="J19" s="9"/>
      <c r="K19" s="9">
        <v>15</v>
      </c>
      <c r="L19" s="9"/>
      <c r="M19" s="9"/>
      <c r="N19" s="9"/>
    </row>
    <row r="20" ht="36" customHeight="1" spans="1:14">
      <c r="A20" s="10"/>
      <c r="B20" s="8" t="s">
        <v>53</v>
      </c>
      <c r="C20" s="8" t="s">
        <v>54</v>
      </c>
      <c r="D20" s="14" t="s">
        <v>55</v>
      </c>
      <c r="E20" s="16"/>
      <c r="F20" s="16"/>
      <c r="G20" s="9" t="s">
        <v>51</v>
      </c>
      <c r="H20" s="9" t="s">
        <v>56</v>
      </c>
      <c r="I20" s="9">
        <v>30</v>
      </c>
      <c r="J20" s="9"/>
      <c r="K20" s="9">
        <v>30</v>
      </c>
      <c r="L20" s="9"/>
      <c r="M20" s="9"/>
      <c r="N20" s="9"/>
    </row>
    <row r="21" ht="36" customHeight="1" spans="1:14">
      <c r="A21" s="10"/>
      <c r="B21" s="8" t="s">
        <v>57</v>
      </c>
      <c r="C21" s="8" t="s">
        <v>58</v>
      </c>
      <c r="D21" s="14" t="s">
        <v>59</v>
      </c>
      <c r="E21" s="16"/>
      <c r="F21" s="16"/>
      <c r="G21" s="9" t="s">
        <v>48</v>
      </c>
      <c r="H21" s="17">
        <v>0.9</v>
      </c>
      <c r="I21" s="9">
        <v>10</v>
      </c>
      <c r="J21" s="9"/>
      <c r="K21" s="9">
        <v>10</v>
      </c>
      <c r="L21" s="9"/>
      <c r="M21" s="9"/>
      <c r="N21" s="9"/>
    </row>
    <row r="22" spans="1:14">
      <c r="A22" s="21" t="s">
        <v>60</v>
      </c>
      <c r="B22" s="21"/>
      <c r="C22" s="21"/>
      <c r="D22" s="21"/>
      <c r="E22" s="21"/>
      <c r="F22" s="21"/>
      <c r="G22" s="21"/>
      <c r="H22" s="21"/>
      <c r="I22" s="21">
        <v>100</v>
      </c>
      <c r="J22" s="21"/>
      <c r="K22" s="27">
        <f>N8+K16+K17+K18+K19+K20+K21</f>
        <v>100</v>
      </c>
      <c r="L22" s="27"/>
      <c r="M22" s="28"/>
      <c r="N22" s="28"/>
    </row>
    <row r="23" ht="14.25" spans="1:14">
      <c r="A23" s="22" t="s">
        <v>61</v>
      </c>
      <c r="B23" s="22"/>
      <c r="C23" s="22"/>
      <c r="D23" s="22"/>
      <c r="E23" s="22"/>
      <c r="F23" s="22"/>
      <c r="G23" s="22"/>
      <c r="H23" s="22"/>
      <c r="I23" s="22"/>
      <c r="J23" s="22"/>
      <c r="K23" s="22"/>
      <c r="L23" s="22"/>
      <c r="M23" s="22"/>
      <c r="N23" s="22"/>
    </row>
    <row r="24" ht="13.5" spans="1:14">
      <c r="A24" s="23" t="s">
        <v>62</v>
      </c>
      <c r="B24" s="23"/>
      <c r="C24" s="23"/>
      <c r="D24" s="23"/>
      <c r="E24" s="23"/>
      <c r="F24" s="23"/>
      <c r="G24" s="23"/>
      <c r="H24" s="23"/>
      <c r="I24" s="23"/>
      <c r="J24" s="23"/>
      <c r="K24" s="23"/>
      <c r="L24" s="23"/>
      <c r="M24" s="23"/>
      <c r="N24" s="23"/>
    </row>
    <row r="25" ht="13.5" spans="1:14">
      <c r="A25" s="23"/>
      <c r="B25" s="23"/>
      <c r="C25" s="23"/>
      <c r="D25" s="23"/>
      <c r="E25" s="23"/>
      <c r="F25" s="23"/>
      <c r="G25" s="23"/>
      <c r="H25" s="23"/>
      <c r="I25" s="23"/>
      <c r="J25" s="23"/>
      <c r="K25" s="23"/>
      <c r="L25" s="23"/>
      <c r="M25" s="23"/>
      <c r="N25" s="23"/>
    </row>
    <row r="26" ht="13.5" spans="1:14">
      <c r="A26" s="23"/>
      <c r="B26" s="23"/>
      <c r="C26" s="23"/>
      <c r="D26" s="23"/>
      <c r="E26" s="23"/>
      <c r="F26" s="23"/>
      <c r="G26" s="23"/>
      <c r="H26" s="23"/>
      <c r="I26" s="23"/>
      <c r="J26" s="23"/>
      <c r="K26" s="23"/>
      <c r="L26" s="23"/>
      <c r="M26" s="23"/>
      <c r="N26" s="23"/>
    </row>
    <row r="27" ht="13.5" spans="1:14">
      <c r="A27" s="23"/>
      <c r="B27" s="23"/>
      <c r="C27" s="23"/>
      <c r="D27" s="23"/>
      <c r="E27" s="23"/>
      <c r="F27" s="23"/>
      <c r="G27" s="23"/>
      <c r="H27" s="23"/>
      <c r="I27" s="23"/>
      <c r="J27" s="23"/>
      <c r="K27" s="23"/>
      <c r="L27" s="23"/>
      <c r="M27" s="23"/>
      <c r="N27" s="23"/>
    </row>
    <row r="28" ht="13.5" spans="1:14">
      <c r="A28" s="23"/>
      <c r="B28" s="23"/>
      <c r="C28" s="23"/>
      <c r="D28" s="23"/>
      <c r="E28" s="23"/>
      <c r="F28" s="23"/>
      <c r="G28" s="23"/>
      <c r="H28" s="23"/>
      <c r="I28" s="23"/>
      <c r="J28" s="23"/>
      <c r="K28" s="23"/>
      <c r="L28" s="23"/>
      <c r="M28" s="23"/>
      <c r="N28" s="23"/>
    </row>
    <row r="29" ht="13.5" spans="1:14">
      <c r="A29" s="23"/>
      <c r="B29" s="23"/>
      <c r="C29" s="23"/>
      <c r="D29" s="23"/>
      <c r="E29" s="23"/>
      <c r="F29" s="23"/>
      <c r="G29" s="23"/>
      <c r="H29" s="23"/>
      <c r="I29" s="23"/>
      <c r="J29" s="23"/>
      <c r="K29" s="23"/>
      <c r="L29" s="23"/>
      <c r="M29" s="23"/>
      <c r="N29" s="23"/>
    </row>
    <row r="30" ht="13.5" spans="1:14">
      <c r="A30" s="23"/>
      <c r="B30" s="23"/>
      <c r="C30" s="23"/>
      <c r="D30" s="23"/>
      <c r="E30" s="23"/>
      <c r="F30" s="23"/>
      <c r="G30" s="23"/>
      <c r="H30" s="23"/>
      <c r="I30" s="23"/>
      <c r="J30" s="23"/>
      <c r="K30" s="23"/>
      <c r="L30" s="23"/>
      <c r="M30" s="23"/>
      <c r="N30" s="23"/>
    </row>
    <row r="31" ht="13.5" spans="1:14">
      <c r="A31" s="23"/>
      <c r="B31" s="23"/>
      <c r="C31" s="23"/>
      <c r="D31" s="23"/>
      <c r="E31" s="23"/>
      <c r="F31" s="23"/>
      <c r="G31" s="23"/>
      <c r="H31" s="23"/>
      <c r="I31" s="23"/>
      <c r="J31" s="23"/>
      <c r="K31" s="23"/>
      <c r="L31" s="23"/>
      <c r="M31" s="23"/>
      <c r="N31" s="23"/>
    </row>
    <row r="32" ht="13.5" spans="1:14">
      <c r="A32" s="23"/>
      <c r="B32" s="23"/>
      <c r="C32" s="23"/>
      <c r="D32" s="23"/>
      <c r="E32" s="23"/>
      <c r="F32" s="23"/>
      <c r="G32" s="23"/>
      <c r="H32" s="23"/>
      <c r="I32" s="23"/>
      <c r="J32" s="23"/>
      <c r="K32" s="23"/>
      <c r="L32" s="23"/>
      <c r="M32" s="23"/>
      <c r="N32" s="23"/>
    </row>
    <row r="33" ht="13.5" spans="1:14">
      <c r="A33" s="23"/>
      <c r="B33" s="23"/>
      <c r="C33" s="23"/>
      <c r="D33" s="23"/>
      <c r="E33" s="23"/>
      <c r="F33" s="23"/>
      <c r="G33" s="23"/>
      <c r="H33" s="23"/>
      <c r="I33" s="23"/>
      <c r="J33" s="23"/>
      <c r="K33" s="23"/>
      <c r="L33" s="23"/>
      <c r="M33" s="23"/>
      <c r="N33" s="23"/>
    </row>
    <row r="34" ht="21" customHeigh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63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8</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43.6</v>
      </c>
      <c r="F8" s="9">
        <v>27.739351</v>
      </c>
      <c r="G8" s="9"/>
      <c r="H8" s="29">
        <v>27.739351</v>
      </c>
      <c r="I8" s="29"/>
      <c r="J8" s="8">
        <v>10</v>
      </c>
      <c r="K8" s="8"/>
      <c r="L8" s="17">
        <f>H8/F8</f>
        <v>1</v>
      </c>
      <c r="M8" s="9"/>
      <c r="N8" s="24">
        <f>ROUND(10*L8,0)</f>
        <v>10</v>
      </c>
    </row>
    <row r="9" s="4" customFormat="1" customHeight="1" spans="1:14">
      <c r="A9" s="10"/>
      <c r="B9" s="10"/>
      <c r="C9" s="8" t="s">
        <v>20</v>
      </c>
      <c r="D9" s="8"/>
      <c r="E9" s="12">
        <f>E8</f>
        <v>43.6</v>
      </c>
      <c r="F9" s="9">
        <v>27.739351</v>
      </c>
      <c r="G9" s="9"/>
      <c r="H9" s="29">
        <f>H8</f>
        <v>27.739351</v>
      </c>
      <c r="I9" s="29"/>
      <c r="J9" s="9" t="s">
        <v>21</v>
      </c>
      <c r="K9" s="9"/>
      <c r="L9" s="17">
        <f>H9/F9</f>
        <v>1</v>
      </c>
      <c r="M9" s="9"/>
      <c r="N9" s="9" t="s">
        <v>21</v>
      </c>
    </row>
    <row r="10" s="4" customFormat="1" customHeight="1" spans="1:14">
      <c r="A10" s="10"/>
      <c r="B10" s="10"/>
      <c r="C10" s="8" t="s">
        <v>22</v>
      </c>
      <c r="D10" s="8"/>
      <c r="E10" s="9"/>
      <c r="F10" s="9"/>
      <c r="G10" s="9"/>
      <c r="H10" s="9"/>
      <c r="I10" s="9"/>
      <c r="J10" s="9" t="s">
        <v>21</v>
      </c>
      <c r="K10" s="9"/>
      <c r="L10" s="9"/>
      <c r="M10" s="9"/>
      <c r="N10" s="9" t="s">
        <v>21</v>
      </c>
    </row>
    <row r="11" s="4" customFormat="1" customHeight="1" spans="1:14">
      <c r="A11" s="10"/>
      <c r="B11" s="10"/>
      <c r="C11" s="8" t="s">
        <v>23</v>
      </c>
      <c r="D11" s="8"/>
      <c r="E11" s="9"/>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27</v>
      </c>
      <c r="C13" s="9"/>
      <c r="D13" s="9"/>
      <c r="E13" s="9"/>
      <c r="F13" s="9"/>
      <c r="G13" s="9"/>
      <c r="H13" s="9" t="s">
        <v>28</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64</v>
      </c>
      <c r="E16" s="16"/>
      <c r="F16" s="16"/>
      <c r="G16" s="9" t="s">
        <v>65</v>
      </c>
      <c r="H16" s="9" t="s">
        <v>66</v>
      </c>
      <c r="I16" s="9">
        <v>10</v>
      </c>
      <c r="J16" s="9"/>
      <c r="K16" s="9">
        <v>10</v>
      </c>
      <c r="L16" s="9"/>
      <c r="M16" s="9"/>
      <c r="N16" s="9"/>
    </row>
    <row r="17" s="4" customFormat="1" ht="36" customHeight="1" spans="1:14">
      <c r="A17" s="10"/>
      <c r="B17" s="15"/>
      <c r="C17" s="8" t="s">
        <v>43</v>
      </c>
      <c r="D17" s="14" t="s">
        <v>67</v>
      </c>
      <c r="E17" s="16"/>
      <c r="F17" s="16"/>
      <c r="G17" s="9" t="s">
        <v>48</v>
      </c>
      <c r="H17" s="17">
        <v>0.8</v>
      </c>
      <c r="I17" s="9">
        <v>15</v>
      </c>
      <c r="J17" s="9"/>
      <c r="K17" s="9">
        <v>15</v>
      </c>
      <c r="L17" s="9"/>
      <c r="M17" s="9"/>
      <c r="N17" s="9"/>
    </row>
    <row r="18" s="4" customFormat="1" ht="74" customHeight="1" spans="1:14">
      <c r="A18" s="10"/>
      <c r="B18" s="15"/>
      <c r="C18" s="8" t="s">
        <v>46</v>
      </c>
      <c r="D18" s="14" t="s">
        <v>47</v>
      </c>
      <c r="E18" s="16"/>
      <c r="F18" s="16"/>
      <c r="G18" s="9" t="s">
        <v>48</v>
      </c>
      <c r="H18" s="17">
        <v>0.64</v>
      </c>
      <c r="I18" s="9">
        <v>10</v>
      </c>
      <c r="J18" s="9"/>
      <c r="K18" s="9">
        <v>8</v>
      </c>
      <c r="L18" s="9"/>
      <c r="M18" s="9" t="s">
        <v>68</v>
      </c>
      <c r="N18" s="9"/>
    </row>
    <row r="19" s="4" customFormat="1" ht="36" customHeight="1" spans="1:14">
      <c r="A19" s="10"/>
      <c r="B19" s="19"/>
      <c r="C19" s="8" t="s">
        <v>49</v>
      </c>
      <c r="D19" s="14" t="s">
        <v>69</v>
      </c>
      <c r="E19" s="16"/>
      <c r="F19" s="16"/>
      <c r="G19" s="9" t="s">
        <v>70</v>
      </c>
      <c r="H19" s="9" t="s">
        <v>71</v>
      </c>
      <c r="I19" s="9">
        <v>15</v>
      </c>
      <c r="J19" s="9"/>
      <c r="K19" s="9">
        <v>15</v>
      </c>
      <c r="L19" s="9"/>
      <c r="M19" s="9"/>
      <c r="N19" s="9"/>
    </row>
    <row r="20" s="4" customFormat="1" ht="36" customHeight="1" spans="1:14">
      <c r="A20" s="10"/>
      <c r="B20" s="8" t="s">
        <v>53</v>
      </c>
      <c r="C20" s="8" t="s">
        <v>54</v>
      </c>
      <c r="D20" s="14" t="s">
        <v>72</v>
      </c>
      <c r="E20" s="16"/>
      <c r="F20" s="16"/>
      <c r="G20" s="9" t="s">
        <v>48</v>
      </c>
      <c r="H20" s="17">
        <v>0.8</v>
      </c>
      <c r="I20" s="9">
        <v>30</v>
      </c>
      <c r="J20" s="9"/>
      <c r="K20" s="9">
        <v>30</v>
      </c>
      <c r="L20" s="9"/>
      <c r="M20" s="9"/>
      <c r="N20" s="9"/>
    </row>
    <row r="21" s="4" customFormat="1" ht="36" customHeight="1" spans="1:14">
      <c r="A21" s="10"/>
      <c r="B21" s="8" t="s">
        <v>57</v>
      </c>
      <c r="C21" s="8" t="s">
        <v>58</v>
      </c>
      <c r="D21" s="14" t="s">
        <v>73</v>
      </c>
      <c r="E21" s="16"/>
      <c r="F21" s="16"/>
      <c r="G21" s="9" t="s">
        <v>51</v>
      </c>
      <c r="H21" s="17" t="s">
        <v>74</v>
      </c>
      <c r="I21" s="9">
        <v>10</v>
      </c>
      <c r="J21" s="9"/>
      <c r="K21" s="9">
        <v>10</v>
      </c>
      <c r="L21" s="9"/>
      <c r="M21" s="9"/>
      <c r="N21" s="9"/>
    </row>
    <row r="22" s="4" customFormat="1" spans="1:14">
      <c r="A22" s="21" t="s">
        <v>60</v>
      </c>
      <c r="B22" s="21"/>
      <c r="C22" s="21"/>
      <c r="D22" s="21"/>
      <c r="E22" s="21"/>
      <c r="F22" s="21"/>
      <c r="G22" s="21"/>
      <c r="H22" s="21"/>
      <c r="I22" s="21">
        <v>100</v>
      </c>
      <c r="J22" s="21"/>
      <c r="K22" s="44">
        <f>N8+K16+K17+K18+K19+K20+K21</f>
        <v>98</v>
      </c>
      <c r="L22" s="44"/>
      <c r="M22" s="28"/>
      <c r="N22" s="28"/>
    </row>
    <row r="23" s="4" customFormat="1" spans="1:14">
      <c r="A23" s="22" t="s">
        <v>61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75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8</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6</v>
      </c>
      <c r="F8" s="9">
        <v>5.75</v>
      </c>
      <c r="G8" s="9"/>
      <c r="H8" s="40">
        <v>5.75</v>
      </c>
      <c r="I8" s="40"/>
      <c r="J8" s="8">
        <v>10</v>
      </c>
      <c r="K8" s="8"/>
      <c r="L8" s="17">
        <f>H8/F8</f>
        <v>1</v>
      </c>
      <c r="M8" s="9"/>
      <c r="N8" s="24">
        <f>ROUND(10*L8,0)</f>
        <v>10</v>
      </c>
    </row>
    <row r="9" s="4" customFormat="1" customHeight="1" spans="1:14">
      <c r="A9" s="10"/>
      <c r="B9" s="10"/>
      <c r="C9" s="8" t="s">
        <v>20</v>
      </c>
      <c r="D9" s="8"/>
      <c r="E9" s="12">
        <v>6</v>
      </c>
      <c r="F9" s="9">
        <v>5.75</v>
      </c>
      <c r="G9" s="9"/>
      <c r="H9" s="40">
        <v>5.75</v>
      </c>
      <c r="I9" s="40"/>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76</v>
      </c>
      <c r="C13" s="9"/>
      <c r="D13" s="9"/>
      <c r="E13" s="9"/>
      <c r="F13" s="9"/>
      <c r="G13" s="9"/>
      <c r="H13" s="9" t="s">
        <v>77</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78</v>
      </c>
      <c r="E16" s="16"/>
      <c r="F16" s="16"/>
      <c r="G16" s="45" t="s">
        <v>79</v>
      </c>
      <c r="H16" s="9" t="s">
        <v>80</v>
      </c>
      <c r="I16" s="9" t="s">
        <v>81</v>
      </c>
      <c r="J16" s="9"/>
      <c r="K16" s="9" t="s">
        <v>81</v>
      </c>
      <c r="L16" s="9"/>
      <c r="M16" s="9"/>
      <c r="N16" s="9"/>
    </row>
    <row r="17" s="4" customFormat="1" ht="36" customHeight="1" spans="1:14">
      <c r="A17" s="10"/>
      <c r="B17" s="15"/>
      <c r="C17" s="8" t="s">
        <v>43</v>
      </c>
      <c r="D17" s="14" t="s">
        <v>82</v>
      </c>
      <c r="E17" s="16"/>
      <c r="F17" s="16"/>
      <c r="G17" s="9" t="s">
        <v>45</v>
      </c>
      <c r="H17" s="17">
        <v>1</v>
      </c>
      <c r="I17" s="9" t="s">
        <v>83</v>
      </c>
      <c r="J17" s="9"/>
      <c r="K17" s="9" t="s">
        <v>83</v>
      </c>
      <c r="L17" s="9"/>
      <c r="M17" s="9"/>
      <c r="N17" s="9"/>
    </row>
    <row r="18" s="4" customFormat="1" ht="36" customHeight="1" spans="1:14">
      <c r="A18" s="10"/>
      <c r="B18" s="15"/>
      <c r="C18" s="8" t="s">
        <v>46</v>
      </c>
      <c r="D18" s="14" t="s">
        <v>47</v>
      </c>
      <c r="E18" s="16"/>
      <c r="F18" s="16"/>
      <c r="G18" s="9" t="s">
        <v>48</v>
      </c>
      <c r="H18" s="17">
        <v>0.96</v>
      </c>
      <c r="I18" s="9" t="s">
        <v>83</v>
      </c>
      <c r="J18" s="9"/>
      <c r="K18" s="9" t="s">
        <v>83</v>
      </c>
      <c r="L18" s="9"/>
      <c r="M18" s="9"/>
      <c r="N18" s="9"/>
    </row>
    <row r="19" s="4" customFormat="1" ht="36" customHeight="1" spans="1:14">
      <c r="A19" s="10"/>
      <c r="B19" s="19"/>
      <c r="C19" s="8" t="s">
        <v>49</v>
      </c>
      <c r="D19" s="30" t="s">
        <v>50</v>
      </c>
      <c r="E19" s="16"/>
      <c r="F19" s="16"/>
      <c r="G19" s="9" t="s">
        <v>51</v>
      </c>
      <c r="H19" s="20" t="s">
        <v>84</v>
      </c>
      <c r="I19" s="9" t="s">
        <v>81</v>
      </c>
      <c r="J19" s="9"/>
      <c r="K19" s="9" t="s">
        <v>81</v>
      </c>
      <c r="L19" s="9"/>
      <c r="M19" s="9"/>
      <c r="N19" s="9"/>
    </row>
    <row r="20" s="4" customFormat="1" ht="36" customHeight="1" spans="1:14">
      <c r="A20" s="10"/>
      <c r="B20" s="8" t="s">
        <v>53</v>
      </c>
      <c r="C20" s="8" t="s">
        <v>54</v>
      </c>
      <c r="D20" s="14" t="s">
        <v>85</v>
      </c>
      <c r="E20" s="16"/>
      <c r="F20" s="16"/>
      <c r="G20" s="17" t="s">
        <v>48</v>
      </c>
      <c r="H20" s="17">
        <v>0.9</v>
      </c>
      <c r="I20" s="9" t="s">
        <v>86</v>
      </c>
      <c r="J20" s="9"/>
      <c r="K20" s="9" t="s">
        <v>86</v>
      </c>
      <c r="L20" s="9"/>
      <c r="M20" s="9"/>
      <c r="N20" s="9"/>
    </row>
    <row r="21" s="4" customFormat="1" ht="36" customHeight="1" spans="1:14">
      <c r="A21" s="10"/>
      <c r="B21" s="8" t="s">
        <v>57</v>
      </c>
      <c r="C21" s="8" t="s">
        <v>58</v>
      </c>
      <c r="D21" s="14" t="s">
        <v>87</v>
      </c>
      <c r="E21" s="16"/>
      <c r="F21" s="16"/>
      <c r="G21" s="17" t="s">
        <v>48</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88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6"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89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90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2</v>
      </c>
      <c r="F8" s="9">
        <v>2</v>
      </c>
      <c r="G8" s="9"/>
      <c r="H8" s="31">
        <v>2</v>
      </c>
      <c r="I8" s="31"/>
      <c r="J8" s="8">
        <v>10</v>
      </c>
      <c r="K8" s="8"/>
      <c r="L8" s="17">
        <v>1</v>
      </c>
      <c r="M8" s="9"/>
      <c r="N8" s="24">
        <f>ROUND(10*L8,0)</f>
        <v>10</v>
      </c>
    </row>
    <row r="9" s="4" customFormat="1" customHeight="1" spans="1:14">
      <c r="A9" s="10"/>
      <c r="B9" s="10"/>
      <c r="C9" s="8" t="s">
        <v>20</v>
      </c>
      <c r="D9" s="8"/>
      <c r="E9" s="12">
        <v>2</v>
      </c>
      <c r="F9" s="9">
        <v>2</v>
      </c>
      <c r="G9" s="9"/>
      <c r="H9" s="31">
        <v>2</v>
      </c>
      <c r="I9" s="31"/>
      <c r="J9" s="9" t="s">
        <v>21</v>
      </c>
      <c r="K9" s="9"/>
      <c r="L9" s="17">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91</v>
      </c>
      <c r="C13" s="9"/>
      <c r="D13" s="9"/>
      <c r="E13" s="9"/>
      <c r="F13" s="9"/>
      <c r="G13" s="9"/>
      <c r="H13" s="9" t="s">
        <v>92</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93</v>
      </c>
      <c r="E16" s="16"/>
      <c r="F16" s="16"/>
      <c r="G16" s="9" t="s">
        <v>94</v>
      </c>
      <c r="H16" s="9">
        <v>3</v>
      </c>
      <c r="I16" s="9">
        <v>10</v>
      </c>
      <c r="J16" s="9"/>
      <c r="K16" s="9">
        <v>10</v>
      </c>
      <c r="L16" s="9"/>
      <c r="M16" s="9"/>
      <c r="N16" s="9"/>
    </row>
    <row r="17" s="4" customFormat="1" ht="36" customHeight="1" spans="1:14">
      <c r="A17" s="10"/>
      <c r="B17" s="15"/>
      <c r="C17" s="8" t="s">
        <v>43</v>
      </c>
      <c r="D17" s="14" t="s">
        <v>95</v>
      </c>
      <c r="E17" s="16"/>
      <c r="F17" s="16"/>
      <c r="G17" s="9" t="s">
        <v>51</v>
      </c>
      <c r="H17" s="17" t="s">
        <v>96</v>
      </c>
      <c r="I17" s="9">
        <v>20</v>
      </c>
      <c r="J17" s="9"/>
      <c r="K17" s="9">
        <v>20</v>
      </c>
      <c r="L17" s="9"/>
      <c r="M17" s="9"/>
      <c r="N17" s="9"/>
    </row>
    <row r="18" s="4" customFormat="1" ht="36" customHeight="1" spans="1:14">
      <c r="A18" s="10"/>
      <c r="B18" s="15"/>
      <c r="C18" s="8" t="s">
        <v>46</v>
      </c>
      <c r="D18" s="14" t="s">
        <v>97</v>
      </c>
      <c r="E18" s="16"/>
      <c r="F18" s="16"/>
      <c r="G18" s="9" t="s">
        <v>48</v>
      </c>
      <c r="H18" s="17">
        <v>1</v>
      </c>
      <c r="I18" s="9">
        <v>10</v>
      </c>
      <c r="J18" s="9"/>
      <c r="K18" s="9">
        <v>10</v>
      </c>
      <c r="L18" s="9"/>
      <c r="M18" s="9"/>
      <c r="N18" s="9"/>
    </row>
    <row r="19" s="4" customFormat="1" ht="36" customHeight="1" spans="1:14">
      <c r="A19" s="10"/>
      <c r="B19" s="19"/>
      <c r="C19" s="8" t="s">
        <v>49</v>
      </c>
      <c r="D19" s="14" t="s">
        <v>69</v>
      </c>
      <c r="E19" s="16"/>
      <c r="F19" s="16"/>
      <c r="G19" s="17" t="s">
        <v>98</v>
      </c>
      <c r="H19" s="17" t="s">
        <v>99</v>
      </c>
      <c r="I19" s="9">
        <v>10</v>
      </c>
      <c r="J19" s="9"/>
      <c r="K19" s="9">
        <v>10</v>
      </c>
      <c r="L19" s="9"/>
      <c r="M19" s="9"/>
      <c r="N19" s="9"/>
    </row>
    <row r="20" s="4" customFormat="1" ht="45" spans="1:14">
      <c r="A20" s="10"/>
      <c r="B20" s="8" t="s">
        <v>53</v>
      </c>
      <c r="C20" s="8" t="s">
        <v>54</v>
      </c>
      <c r="D20" s="14" t="s">
        <v>100</v>
      </c>
      <c r="E20" s="16"/>
      <c r="F20" s="16"/>
      <c r="G20" s="9" t="s">
        <v>51</v>
      </c>
      <c r="H20" s="9" t="s">
        <v>101</v>
      </c>
      <c r="I20" s="9">
        <v>30</v>
      </c>
      <c r="J20" s="9"/>
      <c r="K20" s="9">
        <v>30</v>
      </c>
      <c r="L20" s="9"/>
      <c r="M20" s="9"/>
      <c r="N20" s="9"/>
    </row>
    <row r="21" s="4" customFormat="1" ht="36" customHeight="1" spans="1:14">
      <c r="A21" s="10"/>
      <c r="B21" s="8" t="s">
        <v>57</v>
      </c>
      <c r="C21" s="8" t="s">
        <v>58</v>
      </c>
      <c r="D21" s="14" t="s">
        <v>102</v>
      </c>
      <c r="E21" s="16"/>
      <c r="F21" s="16"/>
      <c r="G21" s="9" t="s">
        <v>45</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103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D14:F15"/>
    <mergeCell ref="I14:J15"/>
    <mergeCell ref="K14:L15"/>
    <mergeCell ref="M14:N15"/>
    <mergeCell ref="A7:B11"/>
    <mergeCell ref="A24:N34"/>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104</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73.104</v>
      </c>
      <c r="F8" s="9">
        <v>73.10322</v>
      </c>
      <c r="G8" s="9"/>
      <c r="H8" s="43">
        <v>73.10322</v>
      </c>
      <c r="I8" s="43"/>
      <c r="J8" s="8">
        <v>10</v>
      </c>
      <c r="K8" s="8"/>
      <c r="L8" s="17">
        <f>H8/F8</f>
        <v>1</v>
      </c>
      <c r="M8" s="9"/>
      <c r="N8" s="24">
        <f>ROUND(10*L8,0)</f>
        <v>10</v>
      </c>
    </row>
    <row r="9" s="4" customFormat="1" customHeight="1" spans="1:14">
      <c r="A9" s="10"/>
      <c r="B9" s="10"/>
      <c r="C9" s="8" t="s">
        <v>20</v>
      </c>
      <c r="D9" s="8"/>
      <c r="E9" s="12">
        <v>73.104</v>
      </c>
      <c r="F9" s="9">
        <v>73.10322</v>
      </c>
      <c r="G9" s="9"/>
      <c r="H9" s="43">
        <v>73.10322</v>
      </c>
      <c r="I9" s="43"/>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51" customHeight="1" spans="1:14">
      <c r="A13" s="8"/>
      <c r="B13" s="9" t="s">
        <v>105</v>
      </c>
      <c r="C13" s="9"/>
      <c r="D13" s="9"/>
      <c r="E13" s="9"/>
      <c r="F13" s="9"/>
      <c r="G13" s="9"/>
      <c r="H13" s="9" t="s">
        <v>106</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40</v>
      </c>
      <c r="E16" s="16"/>
      <c r="F16" s="16"/>
      <c r="G16" s="9" t="s">
        <v>107</v>
      </c>
      <c r="H16" s="9" t="s">
        <v>108</v>
      </c>
      <c r="I16" s="9">
        <v>10</v>
      </c>
      <c r="J16" s="9"/>
      <c r="K16" s="9">
        <v>10</v>
      </c>
      <c r="L16" s="9"/>
      <c r="M16" s="9"/>
      <c r="N16" s="9"/>
    </row>
    <row r="17" s="4" customFormat="1" ht="36" customHeight="1" spans="1:14">
      <c r="A17" s="10"/>
      <c r="B17" s="15"/>
      <c r="C17" s="8" t="s">
        <v>43</v>
      </c>
      <c r="D17" s="14" t="s">
        <v>44</v>
      </c>
      <c r="E17" s="16"/>
      <c r="F17" s="16"/>
      <c r="G17" s="9" t="s">
        <v>45</v>
      </c>
      <c r="H17" s="17">
        <v>0.9</v>
      </c>
      <c r="I17" s="9">
        <v>15</v>
      </c>
      <c r="J17" s="9"/>
      <c r="K17" s="9">
        <v>15</v>
      </c>
      <c r="L17" s="9"/>
      <c r="M17" s="9"/>
      <c r="N17" s="9"/>
    </row>
    <row r="18" s="4" customFormat="1" ht="36" customHeight="1" spans="1:14">
      <c r="A18" s="10"/>
      <c r="B18" s="15"/>
      <c r="C18" s="8" t="s">
        <v>46</v>
      </c>
      <c r="D18" s="14" t="s">
        <v>47</v>
      </c>
      <c r="E18" s="16"/>
      <c r="F18" s="16"/>
      <c r="G18" s="9" t="s">
        <v>48</v>
      </c>
      <c r="H18" s="17">
        <v>1</v>
      </c>
      <c r="I18" s="9">
        <v>10</v>
      </c>
      <c r="J18" s="9"/>
      <c r="K18" s="9">
        <v>10</v>
      </c>
      <c r="L18" s="9"/>
      <c r="M18" s="9"/>
      <c r="N18" s="9"/>
    </row>
    <row r="19" s="4" customFormat="1" ht="36" customHeight="1" spans="1:14">
      <c r="A19" s="10"/>
      <c r="B19" s="19"/>
      <c r="C19" s="8" t="s">
        <v>49</v>
      </c>
      <c r="D19" s="14" t="s">
        <v>50</v>
      </c>
      <c r="E19" s="16"/>
      <c r="F19" s="16"/>
      <c r="G19" s="9" t="s">
        <v>51</v>
      </c>
      <c r="H19" s="9" t="s">
        <v>109</v>
      </c>
      <c r="I19" s="9">
        <v>15</v>
      </c>
      <c r="J19" s="9"/>
      <c r="K19" s="9">
        <v>15</v>
      </c>
      <c r="L19" s="9"/>
      <c r="M19" s="9"/>
      <c r="N19" s="9"/>
    </row>
    <row r="20" s="4" customFormat="1" ht="36" customHeight="1" spans="1:14">
      <c r="A20" s="10"/>
      <c r="B20" s="8" t="s">
        <v>53</v>
      </c>
      <c r="C20" s="8" t="s">
        <v>54</v>
      </c>
      <c r="D20" s="14" t="s">
        <v>55</v>
      </c>
      <c r="E20" s="16"/>
      <c r="F20" s="16"/>
      <c r="G20" s="9" t="s">
        <v>51</v>
      </c>
      <c r="H20" s="9" t="s">
        <v>110</v>
      </c>
      <c r="I20" s="9">
        <v>30</v>
      </c>
      <c r="J20" s="9"/>
      <c r="K20" s="9">
        <v>30</v>
      </c>
      <c r="L20" s="9"/>
      <c r="M20" s="9"/>
      <c r="N20" s="9"/>
    </row>
    <row r="21" s="4" customFormat="1" ht="36" customHeight="1" spans="1:14">
      <c r="A21" s="10"/>
      <c r="B21" s="8" t="s">
        <v>57</v>
      </c>
      <c r="C21" s="8" t="s">
        <v>58</v>
      </c>
      <c r="D21" s="14" t="s">
        <v>59</v>
      </c>
      <c r="E21" s="16"/>
      <c r="F21" s="16"/>
      <c r="G21" s="17" t="s">
        <v>48</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111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112</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104</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4</v>
      </c>
      <c r="F8" s="9">
        <v>4</v>
      </c>
      <c r="G8" s="9"/>
      <c r="H8" s="31">
        <v>4</v>
      </c>
      <c r="I8" s="31"/>
      <c r="J8" s="8">
        <v>10</v>
      </c>
      <c r="K8" s="8"/>
      <c r="L8" s="17">
        <f>H8/F8</f>
        <v>1</v>
      </c>
      <c r="M8" s="9"/>
      <c r="N8" s="24">
        <f>ROUND(10*L8,0)</f>
        <v>10</v>
      </c>
    </row>
    <row r="9" s="4" customFormat="1" customHeight="1" spans="1:14">
      <c r="A9" s="10"/>
      <c r="B9" s="10"/>
      <c r="C9" s="8" t="s">
        <v>20</v>
      </c>
      <c r="D9" s="8"/>
      <c r="E9" s="12">
        <v>4</v>
      </c>
      <c r="F9" s="9">
        <v>4</v>
      </c>
      <c r="G9" s="9"/>
      <c r="H9" s="31">
        <v>4</v>
      </c>
      <c r="I9" s="3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113</v>
      </c>
      <c r="C13" s="9"/>
      <c r="D13" s="9"/>
      <c r="E13" s="9"/>
      <c r="F13" s="9"/>
      <c r="G13" s="9"/>
      <c r="H13" s="9" t="s">
        <v>114</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115</v>
      </c>
      <c r="E16" s="16"/>
      <c r="F16" s="16"/>
      <c r="G16" s="9" t="s">
        <v>116</v>
      </c>
      <c r="H16" s="9" t="s">
        <v>117</v>
      </c>
      <c r="I16" s="9" t="s">
        <v>81</v>
      </c>
      <c r="J16" s="9"/>
      <c r="K16" s="9" t="s">
        <v>81</v>
      </c>
      <c r="L16" s="9"/>
      <c r="M16" s="9"/>
      <c r="N16" s="9"/>
    </row>
    <row r="17" s="4" customFormat="1" ht="36" customHeight="1" spans="1:14">
      <c r="A17" s="10"/>
      <c r="B17" s="15"/>
      <c r="C17" s="8" t="s">
        <v>43</v>
      </c>
      <c r="D17" s="14" t="s">
        <v>118</v>
      </c>
      <c r="E17" s="16"/>
      <c r="F17" s="16"/>
      <c r="G17" s="9" t="s">
        <v>51</v>
      </c>
      <c r="H17" s="17" t="s">
        <v>119</v>
      </c>
      <c r="I17" s="9" t="s">
        <v>120</v>
      </c>
      <c r="J17" s="9"/>
      <c r="K17" s="9" t="s">
        <v>120</v>
      </c>
      <c r="L17" s="9"/>
      <c r="M17" s="9"/>
      <c r="N17" s="9"/>
    </row>
    <row r="18" s="4" customFormat="1" ht="36" customHeight="1" spans="1:14">
      <c r="A18" s="10"/>
      <c r="B18" s="15"/>
      <c r="C18" s="8" t="s">
        <v>46</v>
      </c>
      <c r="D18" s="14" t="s">
        <v>47</v>
      </c>
      <c r="E18" s="16"/>
      <c r="F18" s="16"/>
      <c r="G18" s="9" t="s">
        <v>48</v>
      </c>
      <c r="H18" s="17">
        <v>1</v>
      </c>
      <c r="I18" s="9" t="s">
        <v>81</v>
      </c>
      <c r="J18" s="9"/>
      <c r="K18" s="9" t="s">
        <v>81</v>
      </c>
      <c r="L18" s="9"/>
      <c r="M18" s="9"/>
      <c r="N18" s="9"/>
    </row>
    <row r="19" s="4" customFormat="1" ht="36" customHeight="1" spans="1:14">
      <c r="A19" s="10"/>
      <c r="B19" s="19"/>
      <c r="C19" s="8" t="s">
        <v>49</v>
      </c>
      <c r="D19" s="14" t="s">
        <v>69</v>
      </c>
      <c r="E19" s="16"/>
      <c r="F19" s="16"/>
      <c r="G19" s="46" t="s">
        <v>121</v>
      </c>
      <c r="H19" s="9" t="s">
        <v>122</v>
      </c>
      <c r="I19" s="9" t="s">
        <v>81</v>
      </c>
      <c r="J19" s="9"/>
      <c r="K19" s="9" t="s">
        <v>81</v>
      </c>
      <c r="L19" s="9"/>
      <c r="M19" s="9"/>
      <c r="N19" s="9"/>
    </row>
    <row r="20" s="4" customFormat="1" ht="36" customHeight="1" spans="1:14">
      <c r="A20" s="10"/>
      <c r="B20" s="8" t="s">
        <v>53</v>
      </c>
      <c r="C20" s="8" t="s">
        <v>54</v>
      </c>
      <c r="D20" s="14" t="s">
        <v>123</v>
      </c>
      <c r="E20" s="16"/>
      <c r="F20" s="16"/>
      <c r="G20" s="9" t="s">
        <v>51</v>
      </c>
      <c r="H20" s="9" t="s">
        <v>124</v>
      </c>
      <c r="I20" s="9" t="s">
        <v>86</v>
      </c>
      <c r="J20" s="9"/>
      <c r="K20" s="9" t="s">
        <v>86</v>
      </c>
      <c r="L20" s="9"/>
      <c r="M20" s="9"/>
      <c r="N20" s="9"/>
    </row>
    <row r="21" s="4" customFormat="1" ht="36" customHeight="1" spans="1:14">
      <c r="A21" s="10"/>
      <c r="B21" s="8" t="s">
        <v>57</v>
      </c>
      <c r="C21" s="8" t="s">
        <v>58</v>
      </c>
      <c r="D21" s="14" t="s">
        <v>125</v>
      </c>
      <c r="E21" s="16"/>
      <c r="F21" s="16"/>
      <c r="G21" s="17"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111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6"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ht="13.5" customHeight="1" spans="1:14">
      <c r="A1" s="5" t="s">
        <v>0</v>
      </c>
      <c r="B1" s="5"/>
      <c r="C1" s="5"/>
      <c r="D1" s="5"/>
      <c r="E1" s="5"/>
      <c r="F1" s="5"/>
      <c r="G1" s="5"/>
      <c r="H1" s="5"/>
      <c r="I1" s="5"/>
      <c r="J1" s="5"/>
      <c r="K1" s="5"/>
      <c r="L1" s="5"/>
      <c r="M1" s="5"/>
      <c r="N1" s="5"/>
    </row>
    <row r="2" ht="20.25" customHeight="1" spans="1:14">
      <c r="A2" s="6" t="s">
        <v>1</v>
      </c>
      <c r="B2" s="6"/>
      <c r="C2" s="6"/>
      <c r="D2" s="6"/>
      <c r="E2" s="6"/>
      <c r="F2" s="6"/>
      <c r="G2" s="6"/>
      <c r="H2" s="6"/>
      <c r="I2" s="6"/>
      <c r="J2" s="6"/>
      <c r="K2" s="6"/>
      <c r="L2" s="6"/>
      <c r="M2" s="6"/>
      <c r="N2" s="6"/>
    </row>
    <row r="3" ht="15.75" customHeight="1" spans="1:14">
      <c r="A3" s="7" t="s">
        <v>2</v>
      </c>
      <c r="B3" s="7"/>
      <c r="C3" s="7"/>
      <c r="D3" s="7"/>
      <c r="E3" s="7"/>
      <c r="F3" s="7"/>
      <c r="G3" s="7"/>
      <c r="H3" s="7"/>
      <c r="I3" s="7"/>
      <c r="J3" s="7"/>
      <c r="K3" s="7"/>
      <c r="L3" s="7"/>
      <c r="M3" s="7"/>
      <c r="N3" s="7"/>
    </row>
    <row r="4" ht="14.25" customHeight="1" spans="1:14">
      <c r="A4" s="8" t="s">
        <v>3</v>
      </c>
      <c r="B4" s="8"/>
      <c r="C4" s="9" t="s">
        <v>126</v>
      </c>
      <c r="D4" s="9"/>
      <c r="E4" s="9"/>
      <c r="F4" s="9"/>
      <c r="G4" s="9"/>
      <c r="H4" s="9"/>
      <c r="I4" s="9"/>
      <c r="J4" s="9"/>
      <c r="K4" s="9"/>
      <c r="L4" s="9"/>
      <c r="M4" s="9"/>
      <c r="N4" s="9"/>
    </row>
    <row r="5" ht="14.25" customHeight="1" spans="1:14">
      <c r="A5" s="8" t="s">
        <v>5</v>
      </c>
      <c r="B5" s="8"/>
      <c r="C5" s="9" t="s">
        <v>6</v>
      </c>
      <c r="D5" s="9"/>
      <c r="E5" s="9"/>
      <c r="F5" s="9"/>
      <c r="G5" s="9"/>
      <c r="H5" s="8" t="s">
        <v>7</v>
      </c>
      <c r="I5" s="8"/>
      <c r="J5" s="9" t="s">
        <v>6</v>
      </c>
      <c r="K5" s="9"/>
      <c r="L5" s="9"/>
      <c r="M5" s="9"/>
      <c r="N5" s="9"/>
    </row>
    <row r="6" ht="14.25" customHeight="1" spans="1:14">
      <c r="A6" s="8" t="s">
        <v>9</v>
      </c>
      <c r="B6" s="8"/>
      <c r="C6" s="9" t="s">
        <v>104</v>
      </c>
      <c r="D6" s="9"/>
      <c r="E6" s="9"/>
      <c r="F6" s="9"/>
      <c r="G6" s="9"/>
      <c r="H6" s="8" t="s">
        <v>11</v>
      </c>
      <c r="I6" s="8"/>
      <c r="J6" s="9">
        <v>65978750</v>
      </c>
      <c r="K6" s="9"/>
      <c r="L6" s="9"/>
      <c r="M6" s="9"/>
      <c r="N6" s="9"/>
    </row>
    <row r="7" ht="23" customHeight="1" spans="1:14">
      <c r="A7" s="10" t="s">
        <v>12</v>
      </c>
      <c r="B7" s="10"/>
      <c r="C7" s="8"/>
      <c r="D7" s="8"/>
      <c r="E7" s="8" t="s">
        <v>13</v>
      </c>
      <c r="F7" s="8" t="s">
        <v>14</v>
      </c>
      <c r="G7" s="8"/>
      <c r="H7" s="8" t="s">
        <v>15</v>
      </c>
      <c r="I7" s="8"/>
      <c r="J7" s="8" t="s">
        <v>16</v>
      </c>
      <c r="K7" s="8"/>
      <c r="L7" s="8" t="s">
        <v>17</v>
      </c>
      <c r="M7" s="8"/>
      <c r="N7" s="8" t="s">
        <v>18</v>
      </c>
    </row>
    <row r="8" ht="14.25" customHeight="1" spans="1:14">
      <c r="A8" s="10"/>
      <c r="B8" s="10"/>
      <c r="C8" s="11" t="s">
        <v>19</v>
      </c>
      <c r="D8" s="11"/>
      <c r="E8" s="12">
        <f>E9</f>
        <v>11.8</v>
      </c>
      <c r="F8" s="9">
        <v>10.62</v>
      </c>
      <c r="G8" s="9"/>
      <c r="H8" s="40">
        <v>10.62</v>
      </c>
      <c r="I8" s="40"/>
      <c r="J8" s="8">
        <v>10</v>
      </c>
      <c r="K8" s="8"/>
      <c r="L8" s="17">
        <f>H8/F8</f>
        <v>1</v>
      </c>
      <c r="M8" s="9"/>
      <c r="N8" s="24">
        <f>ROUND(10*L8,0)</f>
        <v>10</v>
      </c>
    </row>
    <row r="9" customHeight="1" spans="1:14">
      <c r="A9" s="10"/>
      <c r="B9" s="10"/>
      <c r="C9" s="8" t="s">
        <v>20</v>
      </c>
      <c r="D9" s="8"/>
      <c r="E9" s="12">
        <v>11.8</v>
      </c>
      <c r="F9" s="9">
        <v>10.62</v>
      </c>
      <c r="G9" s="9"/>
      <c r="H9" s="40">
        <v>10.62</v>
      </c>
      <c r="I9" s="40"/>
      <c r="J9" s="9" t="s">
        <v>21</v>
      </c>
      <c r="K9" s="9"/>
      <c r="L9" s="17">
        <f>H9/F9</f>
        <v>1</v>
      </c>
      <c r="M9" s="9"/>
      <c r="N9" s="9" t="s">
        <v>21</v>
      </c>
    </row>
    <row r="10" customHeight="1" spans="1:14">
      <c r="A10" s="10"/>
      <c r="B10" s="10"/>
      <c r="C10" s="8" t="s">
        <v>22</v>
      </c>
      <c r="D10" s="8"/>
      <c r="E10" s="9">
        <v>0</v>
      </c>
      <c r="F10" s="9"/>
      <c r="G10" s="9"/>
      <c r="H10" s="9"/>
      <c r="I10" s="9"/>
      <c r="J10" s="9" t="s">
        <v>21</v>
      </c>
      <c r="K10" s="9"/>
      <c r="L10" s="9"/>
      <c r="M10" s="9"/>
      <c r="N10" s="9" t="s">
        <v>21</v>
      </c>
    </row>
    <row r="11" customHeight="1" spans="1:14">
      <c r="A11" s="10"/>
      <c r="B11" s="10"/>
      <c r="C11" s="8" t="s">
        <v>23</v>
      </c>
      <c r="D11" s="8"/>
      <c r="E11" s="9">
        <v>0</v>
      </c>
      <c r="F11" s="9"/>
      <c r="G11" s="9"/>
      <c r="H11" s="9"/>
      <c r="I11" s="9"/>
      <c r="J11" s="9" t="s">
        <v>21</v>
      </c>
      <c r="K11" s="9"/>
      <c r="L11" s="9"/>
      <c r="M11" s="9"/>
      <c r="N11" s="9" t="s">
        <v>21</v>
      </c>
    </row>
    <row r="12" ht="14.25" customHeight="1" spans="1:14">
      <c r="A12" s="8" t="s">
        <v>24</v>
      </c>
      <c r="B12" s="8" t="s">
        <v>25</v>
      </c>
      <c r="C12" s="8"/>
      <c r="D12" s="8"/>
      <c r="E12" s="8"/>
      <c r="F12" s="8"/>
      <c r="G12" s="8"/>
      <c r="H12" s="8" t="s">
        <v>26</v>
      </c>
      <c r="I12" s="8"/>
      <c r="J12" s="8"/>
      <c r="K12" s="8"/>
      <c r="L12" s="8"/>
      <c r="M12" s="8"/>
      <c r="N12" s="8"/>
    </row>
    <row r="13" ht="41" customHeight="1" spans="1:14">
      <c r="A13" s="8"/>
      <c r="B13" s="9" t="s">
        <v>127</v>
      </c>
      <c r="C13" s="9"/>
      <c r="D13" s="9"/>
      <c r="E13" s="9"/>
      <c r="F13" s="9"/>
      <c r="G13" s="9"/>
      <c r="H13" s="9" t="s">
        <v>128</v>
      </c>
      <c r="I13" s="9"/>
      <c r="J13" s="9"/>
      <c r="K13" s="9"/>
      <c r="L13" s="9"/>
      <c r="M13" s="9"/>
      <c r="N13" s="9"/>
    </row>
    <row r="14" ht="13.5" spans="1:14">
      <c r="A14" s="10" t="s">
        <v>29</v>
      </c>
      <c r="B14" s="8" t="s">
        <v>30</v>
      </c>
      <c r="C14" s="8" t="s">
        <v>31</v>
      </c>
      <c r="D14" s="8" t="s">
        <v>32</v>
      </c>
      <c r="E14" s="8"/>
      <c r="F14" s="8"/>
      <c r="G14" s="8" t="s">
        <v>33</v>
      </c>
      <c r="H14" s="8" t="s">
        <v>34</v>
      </c>
      <c r="I14" s="8" t="s">
        <v>16</v>
      </c>
      <c r="J14" s="8"/>
      <c r="K14" s="8" t="s">
        <v>18</v>
      </c>
      <c r="L14" s="8"/>
      <c r="M14" s="8" t="s">
        <v>35</v>
      </c>
      <c r="N14" s="8"/>
    </row>
    <row r="15" ht="14.25" customHeight="1" spans="1:14">
      <c r="A15" s="10"/>
      <c r="B15" s="8"/>
      <c r="C15" s="8"/>
      <c r="D15" s="8"/>
      <c r="E15" s="8"/>
      <c r="F15" s="8"/>
      <c r="G15" s="8" t="s">
        <v>36</v>
      </c>
      <c r="H15" s="8" t="s">
        <v>37</v>
      </c>
      <c r="I15" s="8"/>
      <c r="J15" s="8"/>
      <c r="K15" s="8"/>
      <c r="L15" s="8"/>
      <c r="M15" s="8"/>
      <c r="N15" s="8"/>
    </row>
    <row r="16" ht="36" customHeight="1" spans="1:14">
      <c r="A16" s="10"/>
      <c r="B16" s="13" t="s">
        <v>38</v>
      </c>
      <c r="C16" s="8" t="s">
        <v>39</v>
      </c>
      <c r="D16" s="14" t="s">
        <v>129</v>
      </c>
      <c r="E16" s="16"/>
      <c r="F16" s="16"/>
      <c r="G16" s="9" t="s">
        <v>130</v>
      </c>
      <c r="H16" s="9" t="s">
        <v>131</v>
      </c>
      <c r="I16" s="9" t="s">
        <v>81</v>
      </c>
      <c r="J16" s="9"/>
      <c r="K16" s="9" t="s">
        <v>81</v>
      </c>
      <c r="L16" s="9"/>
      <c r="M16" s="9"/>
      <c r="N16" s="9"/>
    </row>
    <row r="17" ht="36" customHeight="1" spans="1:14">
      <c r="A17" s="10"/>
      <c r="B17" s="15"/>
      <c r="C17" s="8" t="s">
        <v>43</v>
      </c>
      <c r="D17" s="14" t="s">
        <v>132</v>
      </c>
      <c r="E17" s="16"/>
      <c r="F17" s="16"/>
      <c r="G17" s="9" t="s">
        <v>51</v>
      </c>
      <c r="H17" s="17" t="s">
        <v>133</v>
      </c>
      <c r="I17" s="9" t="s">
        <v>83</v>
      </c>
      <c r="J17" s="9"/>
      <c r="K17" s="9" t="s">
        <v>83</v>
      </c>
      <c r="L17" s="9"/>
      <c r="M17" s="9"/>
      <c r="N17" s="9"/>
    </row>
    <row r="18" ht="36" customHeight="1" spans="1:14">
      <c r="A18" s="10"/>
      <c r="B18" s="15"/>
      <c r="C18" s="8" t="s">
        <v>46</v>
      </c>
      <c r="D18" s="14" t="s">
        <v>134</v>
      </c>
      <c r="E18" s="16"/>
      <c r="F18" s="16"/>
      <c r="G18" s="9" t="s">
        <v>51</v>
      </c>
      <c r="H18" s="17" t="s">
        <v>135</v>
      </c>
      <c r="I18" s="9" t="s">
        <v>81</v>
      </c>
      <c r="J18" s="9"/>
      <c r="K18" s="9" t="s">
        <v>81</v>
      </c>
      <c r="L18" s="9"/>
      <c r="M18" s="9"/>
      <c r="N18" s="9"/>
    </row>
    <row r="19" ht="36" customHeight="1" spans="1:14">
      <c r="A19" s="10"/>
      <c r="B19" s="19"/>
      <c r="C19" s="8" t="s">
        <v>49</v>
      </c>
      <c r="D19" s="14" t="s">
        <v>69</v>
      </c>
      <c r="E19" s="16"/>
      <c r="F19" s="16"/>
      <c r="G19" s="9" t="s">
        <v>136</v>
      </c>
      <c r="H19" s="9" t="s">
        <v>137</v>
      </c>
      <c r="I19" s="9" t="s">
        <v>83</v>
      </c>
      <c r="J19" s="9"/>
      <c r="K19" s="9" t="s">
        <v>83</v>
      </c>
      <c r="L19" s="9"/>
      <c r="M19" s="9"/>
      <c r="N19" s="9"/>
    </row>
    <row r="20" ht="36" customHeight="1" spans="1:14">
      <c r="A20" s="10"/>
      <c r="B20" s="8" t="s">
        <v>53</v>
      </c>
      <c r="C20" s="8" t="s">
        <v>54</v>
      </c>
      <c r="D20" s="14" t="s">
        <v>138</v>
      </c>
      <c r="E20" s="16"/>
      <c r="F20" s="16"/>
      <c r="G20" s="9" t="s">
        <v>51</v>
      </c>
      <c r="H20" s="9" t="s">
        <v>139</v>
      </c>
      <c r="I20" s="9" t="s">
        <v>86</v>
      </c>
      <c r="J20" s="9"/>
      <c r="K20" s="9" t="s">
        <v>86</v>
      </c>
      <c r="L20" s="9"/>
      <c r="M20" s="9"/>
      <c r="N20" s="9"/>
    </row>
    <row r="21" ht="36" customHeight="1" spans="1:14">
      <c r="A21" s="10"/>
      <c r="B21" s="8" t="s">
        <v>57</v>
      </c>
      <c r="C21" s="8" t="s">
        <v>58</v>
      </c>
      <c r="D21" s="14" t="s">
        <v>140</v>
      </c>
      <c r="E21" s="16"/>
      <c r="F21" s="16"/>
      <c r="G21" s="9" t="s">
        <v>48</v>
      </c>
      <c r="H21" s="17">
        <v>0.9</v>
      </c>
      <c r="I21" s="9" t="s">
        <v>81</v>
      </c>
      <c r="J21" s="9"/>
      <c r="K21" s="9" t="s">
        <v>81</v>
      </c>
      <c r="L21" s="9"/>
      <c r="M21" s="9"/>
      <c r="N21" s="9"/>
    </row>
    <row r="22" spans="1:14">
      <c r="A22" s="21" t="s">
        <v>60</v>
      </c>
      <c r="B22" s="21"/>
      <c r="C22" s="21"/>
      <c r="D22" s="21"/>
      <c r="E22" s="21"/>
      <c r="F22" s="21"/>
      <c r="G22" s="21"/>
      <c r="H22" s="21"/>
      <c r="I22" s="21">
        <v>100</v>
      </c>
      <c r="J22" s="21"/>
      <c r="K22" s="27">
        <f>N8+K16+K17+K18+K19+K20+K21</f>
        <v>100</v>
      </c>
      <c r="L22" s="27"/>
      <c r="M22" s="28"/>
      <c r="N22" s="28"/>
    </row>
    <row r="23" ht="14.25" spans="1:14">
      <c r="A23" s="22" t="s">
        <v>111</v>
      </c>
      <c r="B23" s="22"/>
      <c r="C23" s="22"/>
      <c r="D23" s="22"/>
      <c r="E23" s="22"/>
      <c r="F23" s="22"/>
      <c r="G23" s="22"/>
      <c r="H23" s="22"/>
      <c r="I23" s="22"/>
      <c r="J23" s="22"/>
      <c r="K23" s="22"/>
      <c r="L23" s="22"/>
      <c r="M23" s="22"/>
      <c r="N23" s="22"/>
    </row>
    <row r="24" ht="13.5" spans="1:14">
      <c r="A24" s="23" t="s">
        <v>62</v>
      </c>
      <c r="B24" s="23"/>
      <c r="C24" s="23"/>
      <c r="D24" s="23"/>
      <c r="E24" s="23"/>
      <c r="F24" s="23"/>
      <c r="G24" s="23"/>
      <c r="H24" s="23"/>
      <c r="I24" s="23"/>
      <c r="J24" s="23"/>
      <c r="K24" s="23"/>
      <c r="L24" s="23"/>
      <c r="M24" s="23"/>
      <c r="N24" s="23"/>
    </row>
    <row r="25" ht="13.5" spans="1:14">
      <c r="A25" s="23"/>
      <c r="B25" s="23"/>
      <c r="C25" s="23"/>
      <c r="D25" s="23"/>
      <c r="E25" s="23"/>
      <c r="F25" s="23"/>
      <c r="G25" s="23"/>
      <c r="H25" s="23"/>
      <c r="I25" s="23"/>
      <c r="J25" s="23"/>
      <c r="K25" s="23"/>
      <c r="L25" s="23"/>
      <c r="M25" s="23"/>
      <c r="N25" s="23"/>
    </row>
    <row r="26" ht="13.5" spans="1:14">
      <c r="A26" s="23"/>
      <c r="B26" s="23"/>
      <c r="C26" s="23"/>
      <c r="D26" s="23"/>
      <c r="E26" s="23"/>
      <c r="F26" s="23"/>
      <c r="G26" s="23"/>
      <c r="H26" s="23"/>
      <c r="I26" s="23"/>
      <c r="J26" s="23"/>
      <c r="K26" s="23"/>
      <c r="L26" s="23"/>
      <c r="M26" s="23"/>
      <c r="N26" s="23"/>
    </row>
    <row r="27" ht="13.5" spans="1:14">
      <c r="A27" s="23"/>
      <c r="B27" s="23"/>
      <c r="C27" s="23"/>
      <c r="D27" s="23"/>
      <c r="E27" s="23"/>
      <c r="F27" s="23"/>
      <c r="G27" s="23"/>
      <c r="H27" s="23"/>
      <c r="I27" s="23"/>
      <c r="J27" s="23"/>
      <c r="K27" s="23"/>
      <c r="L27" s="23"/>
      <c r="M27" s="23"/>
      <c r="N27" s="23"/>
    </row>
    <row r="28" ht="13.5" spans="1:14">
      <c r="A28" s="23"/>
      <c r="B28" s="23"/>
      <c r="C28" s="23"/>
      <c r="D28" s="23"/>
      <c r="E28" s="23"/>
      <c r="F28" s="23"/>
      <c r="G28" s="23"/>
      <c r="H28" s="23"/>
      <c r="I28" s="23"/>
      <c r="J28" s="23"/>
      <c r="K28" s="23"/>
      <c r="L28" s="23"/>
      <c r="M28" s="23"/>
      <c r="N28" s="23"/>
    </row>
    <row r="29" ht="13.5" spans="1:14">
      <c r="A29" s="23"/>
      <c r="B29" s="23"/>
      <c r="C29" s="23"/>
      <c r="D29" s="23"/>
      <c r="E29" s="23"/>
      <c r="F29" s="23"/>
      <c r="G29" s="23"/>
      <c r="H29" s="23"/>
      <c r="I29" s="23"/>
      <c r="J29" s="23"/>
      <c r="K29" s="23"/>
      <c r="L29" s="23"/>
      <c r="M29" s="23"/>
      <c r="N29" s="23"/>
    </row>
    <row r="30" ht="13.5" spans="1:14">
      <c r="A30" s="23"/>
      <c r="B30" s="23"/>
      <c r="C30" s="23"/>
      <c r="D30" s="23"/>
      <c r="E30" s="23"/>
      <c r="F30" s="23"/>
      <c r="G30" s="23"/>
      <c r="H30" s="23"/>
      <c r="I30" s="23"/>
      <c r="J30" s="23"/>
      <c r="K30" s="23"/>
      <c r="L30" s="23"/>
      <c r="M30" s="23"/>
      <c r="N30" s="23"/>
    </row>
    <row r="31" ht="13.5" spans="1:14">
      <c r="A31" s="23"/>
      <c r="B31" s="23"/>
      <c r="C31" s="23"/>
      <c r="D31" s="23"/>
      <c r="E31" s="23"/>
      <c r="F31" s="23"/>
      <c r="G31" s="23"/>
      <c r="H31" s="23"/>
      <c r="I31" s="23"/>
      <c r="J31" s="23"/>
      <c r="K31" s="23"/>
      <c r="L31" s="23"/>
      <c r="M31" s="23"/>
      <c r="N31" s="23"/>
    </row>
    <row r="32" ht="13.5" spans="1:14">
      <c r="A32" s="23"/>
      <c r="B32" s="23"/>
      <c r="C32" s="23"/>
      <c r="D32" s="23"/>
      <c r="E32" s="23"/>
      <c r="F32" s="23"/>
      <c r="G32" s="23"/>
      <c r="H32" s="23"/>
      <c r="I32" s="23"/>
      <c r="J32" s="23"/>
      <c r="K32" s="23"/>
      <c r="L32" s="23"/>
      <c r="M32" s="23"/>
      <c r="N32" s="23"/>
    </row>
    <row r="33" ht="13.5" spans="1:14">
      <c r="A33" s="23"/>
      <c r="B33" s="23"/>
      <c r="C33" s="23"/>
      <c r="D33" s="23"/>
      <c r="E33" s="23"/>
      <c r="F33" s="23"/>
      <c r="G33" s="23"/>
      <c r="H33" s="23"/>
      <c r="I33" s="23"/>
      <c r="J33" s="23"/>
      <c r="K33" s="23"/>
      <c r="L33" s="23"/>
      <c r="M33" s="23"/>
      <c r="N33" s="23"/>
    </row>
    <row r="34" ht="24" customHeigh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8"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141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104</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149.93</v>
      </c>
      <c r="F8" s="9">
        <v>149.93</v>
      </c>
      <c r="G8" s="9"/>
      <c r="H8" s="40">
        <v>149.93</v>
      </c>
      <c r="I8" s="40"/>
      <c r="J8" s="8">
        <v>10</v>
      </c>
      <c r="K8" s="8"/>
      <c r="L8" s="17">
        <f>H8/F8</f>
        <v>1</v>
      </c>
      <c r="M8" s="9"/>
      <c r="N8" s="24">
        <f>ROUND(10*L8,0)</f>
        <v>10</v>
      </c>
    </row>
    <row r="9" s="4" customFormat="1" customHeight="1" spans="1:14">
      <c r="A9" s="10"/>
      <c r="B9" s="10"/>
      <c r="C9" s="8" t="s">
        <v>20</v>
      </c>
      <c r="D9" s="8"/>
      <c r="E9" s="12">
        <v>149.93</v>
      </c>
      <c r="F9" s="9">
        <v>149.93</v>
      </c>
      <c r="G9" s="9"/>
      <c r="H9" s="40">
        <v>149.93</v>
      </c>
      <c r="I9" s="40"/>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142</v>
      </c>
      <c r="C13" s="9"/>
      <c r="D13" s="9"/>
      <c r="E13" s="9"/>
      <c r="F13" s="9"/>
      <c r="G13" s="9"/>
      <c r="H13" s="9" t="s">
        <v>143</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144</v>
      </c>
      <c r="E16" s="16"/>
      <c r="F16" s="16"/>
      <c r="G16" s="9" t="s">
        <v>145</v>
      </c>
      <c r="H16" s="9" t="s">
        <v>146</v>
      </c>
      <c r="I16" s="9" t="s">
        <v>120</v>
      </c>
      <c r="J16" s="9"/>
      <c r="K16" s="9" t="s">
        <v>120</v>
      </c>
      <c r="L16" s="9"/>
      <c r="M16" s="9"/>
      <c r="N16" s="9"/>
    </row>
    <row r="17" s="4" customFormat="1" ht="36" customHeight="1" spans="1:14">
      <c r="A17" s="10"/>
      <c r="B17" s="15"/>
      <c r="C17" s="8" t="s">
        <v>43</v>
      </c>
      <c r="D17" s="14" t="s">
        <v>147</v>
      </c>
      <c r="E17" s="16"/>
      <c r="F17" s="16"/>
      <c r="G17" s="9" t="s">
        <v>51</v>
      </c>
      <c r="H17" s="17" t="s">
        <v>148</v>
      </c>
      <c r="I17" s="9" t="s">
        <v>81</v>
      </c>
      <c r="J17" s="9"/>
      <c r="K17" s="9" t="s">
        <v>81</v>
      </c>
      <c r="L17" s="9"/>
      <c r="M17" s="9"/>
      <c r="N17" s="9"/>
    </row>
    <row r="18" s="4" customFormat="1" ht="36" customHeight="1" spans="1:14">
      <c r="A18" s="10"/>
      <c r="B18" s="15"/>
      <c r="C18" s="8" t="s">
        <v>46</v>
      </c>
      <c r="D18" s="14" t="s">
        <v>47</v>
      </c>
      <c r="E18" s="16"/>
      <c r="F18" s="16"/>
      <c r="G18" s="9" t="s">
        <v>48</v>
      </c>
      <c r="H18" s="17">
        <v>1</v>
      </c>
      <c r="I18" s="9" t="s">
        <v>81</v>
      </c>
      <c r="J18" s="9"/>
      <c r="K18" s="9" t="s">
        <v>81</v>
      </c>
      <c r="L18" s="9"/>
      <c r="M18" s="9"/>
      <c r="N18" s="9"/>
    </row>
    <row r="19" s="4" customFormat="1" ht="36" customHeight="1" spans="1:14">
      <c r="A19" s="10"/>
      <c r="B19" s="19"/>
      <c r="C19" s="8" t="s">
        <v>49</v>
      </c>
      <c r="D19" s="14" t="s">
        <v>69</v>
      </c>
      <c r="E19" s="16"/>
      <c r="F19" s="16"/>
      <c r="G19" s="45" t="s">
        <v>149</v>
      </c>
      <c r="H19" s="9" t="s">
        <v>150</v>
      </c>
      <c r="I19" s="9" t="s">
        <v>81</v>
      </c>
      <c r="J19" s="9"/>
      <c r="K19" s="9" t="s">
        <v>81</v>
      </c>
      <c r="L19" s="9"/>
      <c r="M19" s="9"/>
      <c r="N19" s="9"/>
    </row>
    <row r="20" s="4" customFormat="1" ht="36" customHeight="1" spans="1:14">
      <c r="A20" s="10"/>
      <c r="B20" s="8" t="s">
        <v>53</v>
      </c>
      <c r="C20" s="8" t="s">
        <v>54</v>
      </c>
      <c r="D20" s="14" t="s">
        <v>151</v>
      </c>
      <c r="E20" s="16"/>
      <c r="F20" s="16"/>
      <c r="G20" s="9" t="s">
        <v>51</v>
      </c>
      <c r="H20" s="17" t="s">
        <v>152</v>
      </c>
      <c r="I20" s="9" t="s">
        <v>86</v>
      </c>
      <c r="J20" s="9"/>
      <c r="K20" s="9" t="s">
        <v>86</v>
      </c>
      <c r="L20" s="9"/>
      <c r="M20" s="9"/>
      <c r="N20" s="9"/>
    </row>
    <row r="21" s="4" customFormat="1" ht="36" customHeight="1" spans="1:14">
      <c r="A21" s="10"/>
      <c r="B21" s="8" t="s">
        <v>57</v>
      </c>
      <c r="C21" s="8" t="s">
        <v>58</v>
      </c>
      <c r="D21" s="14" t="s">
        <v>153</v>
      </c>
      <c r="E21" s="16"/>
      <c r="F21" s="16"/>
      <c r="G21" s="9" t="s">
        <v>48</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111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8.63333333333333"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154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155</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159</v>
      </c>
      <c r="G8" s="9"/>
      <c r="H8" s="29" t="s">
        <v>156</v>
      </c>
      <c r="I8" s="29"/>
      <c r="J8" s="8">
        <v>10</v>
      </c>
      <c r="K8" s="8"/>
      <c r="L8" s="17">
        <f>H8/F8</f>
        <v>1</v>
      </c>
      <c r="M8" s="9"/>
      <c r="N8" s="24">
        <f>ROUND(10*L8,0)</f>
        <v>10</v>
      </c>
    </row>
    <row r="9" s="4" customFormat="1" customHeight="1" spans="1:14">
      <c r="A9" s="10"/>
      <c r="B9" s="10"/>
      <c r="C9" s="8" t="s">
        <v>20</v>
      </c>
      <c r="D9" s="8"/>
      <c r="E9" s="12">
        <v>0</v>
      </c>
      <c r="F9" s="9">
        <v>159</v>
      </c>
      <c r="G9" s="9"/>
      <c r="H9" s="29" t="s">
        <v>156</v>
      </c>
      <c r="I9" s="29"/>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41" customHeight="1" spans="1:14">
      <c r="A13" s="8"/>
      <c r="B13" s="9" t="s">
        <v>157</v>
      </c>
      <c r="C13" s="9"/>
      <c r="D13" s="9"/>
      <c r="E13" s="9"/>
      <c r="F13" s="9"/>
      <c r="G13" s="9"/>
      <c r="H13" s="9" t="s">
        <v>158</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159</v>
      </c>
      <c r="E16" s="16"/>
      <c r="F16" s="16"/>
      <c r="G16" s="45" t="s">
        <v>160</v>
      </c>
      <c r="H16" s="9" t="s">
        <v>108</v>
      </c>
      <c r="I16" s="9" t="s">
        <v>83</v>
      </c>
      <c r="J16" s="9"/>
      <c r="K16" s="9" t="s">
        <v>83</v>
      </c>
      <c r="L16" s="9"/>
      <c r="M16" s="9"/>
      <c r="N16" s="9"/>
    </row>
    <row r="17" s="4" customFormat="1" ht="36" customHeight="1" spans="1:14">
      <c r="A17" s="10"/>
      <c r="B17" s="15"/>
      <c r="C17" s="8" t="s">
        <v>43</v>
      </c>
      <c r="D17" s="14" t="s">
        <v>161</v>
      </c>
      <c r="E17" s="16"/>
      <c r="F17" s="16"/>
      <c r="G17" s="9" t="s">
        <v>51</v>
      </c>
      <c r="H17" s="17" t="s">
        <v>162</v>
      </c>
      <c r="I17" s="9" t="s">
        <v>86</v>
      </c>
      <c r="J17" s="9"/>
      <c r="K17" s="9" t="s">
        <v>86</v>
      </c>
      <c r="L17" s="9"/>
      <c r="M17" s="9"/>
      <c r="N17" s="9"/>
    </row>
    <row r="18" s="4" customFormat="1" ht="36" customHeight="1" spans="1:14">
      <c r="A18" s="10"/>
      <c r="B18" s="15"/>
      <c r="C18" s="8" t="s">
        <v>46</v>
      </c>
      <c r="D18" s="14" t="s">
        <v>163</v>
      </c>
      <c r="E18" s="16"/>
      <c r="F18" s="16"/>
      <c r="G18" s="9" t="s">
        <v>164</v>
      </c>
      <c r="H18" s="17" t="s">
        <v>165</v>
      </c>
      <c r="I18" s="9" t="s">
        <v>83</v>
      </c>
      <c r="J18" s="9"/>
      <c r="K18" s="9" t="s">
        <v>83</v>
      </c>
      <c r="L18" s="9"/>
      <c r="M18" s="9"/>
      <c r="N18" s="9"/>
    </row>
    <row r="19" s="4" customFormat="1" ht="36" customHeight="1" spans="1:14">
      <c r="A19" s="10"/>
      <c r="B19" s="19"/>
      <c r="C19" s="8" t="s">
        <v>49</v>
      </c>
      <c r="D19" s="14" t="s">
        <v>69</v>
      </c>
      <c r="E19" s="16"/>
      <c r="F19" s="16"/>
      <c r="G19" s="9" t="s">
        <v>166</v>
      </c>
      <c r="H19" s="9" t="s">
        <v>167</v>
      </c>
      <c r="I19" s="9" t="s">
        <v>81</v>
      </c>
      <c r="J19" s="9"/>
      <c r="K19" s="9" t="s">
        <v>81</v>
      </c>
      <c r="L19" s="9"/>
      <c r="M19" s="9"/>
      <c r="N19" s="9"/>
    </row>
    <row r="20" s="4" customFormat="1" ht="36" customHeight="1" spans="1:14">
      <c r="A20" s="10"/>
      <c r="B20" s="8" t="s">
        <v>53</v>
      </c>
      <c r="C20" s="8" t="s">
        <v>54</v>
      </c>
      <c r="D20" s="14" t="s">
        <v>168</v>
      </c>
      <c r="E20" s="16"/>
      <c r="F20" s="16"/>
      <c r="G20" s="9" t="s">
        <v>51</v>
      </c>
      <c r="H20" s="9" t="s">
        <v>169</v>
      </c>
      <c r="I20" s="9" t="s">
        <v>81</v>
      </c>
      <c r="J20" s="9"/>
      <c r="K20" s="9" t="s">
        <v>81</v>
      </c>
      <c r="L20" s="9"/>
      <c r="M20" s="9"/>
      <c r="N20" s="9"/>
    </row>
    <row r="21" s="4" customFormat="1" ht="36" customHeight="1" spans="1:14">
      <c r="A21" s="10"/>
      <c r="B21" s="8" t="s">
        <v>57</v>
      </c>
      <c r="C21" s="8" t="s">
        <v>58</v>
      </c>
      <c r="D21" s="14" t="s">
        <v>170</v>
      </c>
      <c r="E21" s="16"/>
      <c r="F21" s="16"/>
      <c r="G21" s="9"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171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172</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48.6</v>
      </c>
      <c r="F8" s="9">
        <v>4</v>
      </c>
      <c r="G8" s="9"/>
      <c r="H8" s="31">
        <v>4</v>
      </c>
      <c r="I8" s="31"/>
      <c r="J8" s="8">
        <v>10</v>
      </c>
      <c r="K8" s="8"/>
      <c r="L8" s="17">
        <f>H8/F8</f>
        <v>1</v>
      </c>
      <c r="M8" s="9"/>
      <c r="N8" s="24">
        <f>ROUND(10*L8,0)</f>
        <v>10</v>
      </c>
    </row>
    <row r="9" s="4" customFormat="1" customHeight="1" spans="1:14">
      <c r="A9" s="10"/>
      <c r="B9" s="10"/>
      <c r="C9" s="8" t="s">
        <v>20</v>
      </c>
      <c r="D9" s="8"/>
      <c r="E9" s="12">
        <v>48.6</v>
      </c>
      <c r="F9" s="9">
        <v>4</v>
      </c>
      <c r="G9" s="9"/>
      <c r="H9" s="31">
        <v>4</v>
      </c>
      <c r="I9" s="3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173</v>
      </c>
      <c r="C13" s="9"/>
      <c r="D13" s="9"/>
      <c r="E13" s="9"/>
      <c r="F13" s="9"/>
      <c r="G13" s="9"/>
      <c r="H13" s="9" t="s">
        <v>174</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175</v>
      </c>
      <c r="E16" s="16"/>
      <c r="F16" s="16"/>
      <c r="G16" s="9" t="s">
        <v>176</v>
      </c>
      <c r="H16" s="9" t="s">
        <v>177</v>
      </c>
      <c r="I16" s="9">
        <v>10</v>
      </c>
      <c r="J16" s="9"/>
      <c r="K16" s="9">
        <v>10</v>
      </c>
      <c r="L16" s="9"/>
      <c r="M16" s="9"/>
      <c r="N16" s="9"/>
    </row>
    <row r="17" s="4" customFormat="1" ht="36" customHeight="1" spans="1:14">
      <c r="A17" s="10"/>
      <c r="B17" s="15"/>
      <c r="C17" s="8" t="s">
        <v>43</v>
      </c>
      <c r="D17" s="14" t="s">
        <v>178</v>
      </c>
      <c r="E17" s="16"/>
      <c r="F17" s="16"/>
      <c r="G17" s="9" t="s">
        <v>179</v>
      </c>
      <c r="H17" s="17">
        <v>0.1</v>
      </c>
      <c r="I17" s="9">
        <v>15</v>
      </c>
      <c r="J17" s="9"/>
      <c r="K17" s="9">
        <v>15</v>
      </c>
      <c r="L17" s="9"/>
      <c r="M17" s="9"/>
      <c r="N17" s="9"/>
    </row>
    <row r="18" s="4" customFormat="1" ht="36" customHeight="1" spans="1:14">
      <c r="A18" s="10"/>
      <c r="B18" s="15"/>
      <c r="C18" s="8" t="s">
        <v>46</v>
      </c>
      <c r="D18" s="14" t="s">
        <v>180</v>
      </c>
      <c r="E18" s="16"/>
      <c r="F18" s="16"/>
      <c r="G18" s="9" t="s">
        <v>181</v>
      </c>
      <c r="H18" s="17" t="s">
        <v>182</v>
      </c>
      <c r="I18" s="9">
        <v>10</v>
      </c>
      <c r="J18" s="9"/>
      <c r="K18" s="9">
        <v>10</v>
      </c>
      <c r="L18" s="9"/>
      <c r="M18" s="9"/>
      <c r="N18" s="9"/>
    </row>
    <row r="19" s="4" customFormat="1" ht="36" customHeight="1" spans="1:14">
      <c r="A19" s="10"/>
      <c r="B19" s="19"/>
      <c r="C19" s="8" t="s">
        <v>49</v>
      </c>
      <c r="D19" s="14" t="s">
        <v>69</v>
      </c>
      <c r="E19" s="16"/>
      <c r="F19" s="16"/>
      <c r="G19" s="9" t="s">
        <v>183</v>
      </c>
      <c r="H19" s="9" t="s">
        <v>122</v>
      </c>
      <c r="I19" s="9">
        <v>15</v>
      </c>
      <c r="J19" s="9"/>
      <c r="K19" s="9">
        <v>15</v>
      </c>
      <c r="L19" s="9"/>
      <c r="M19" s="9" t="s">
        <v>184</v>
      </c>
      <c r="N19" s="9"/>
    </row>
    <row r="20" s="4" customFormat="1" ht="36" customHeight="1" spans="1:14">
      <c r="A20" s="10"/>
      <c r="B20" s="8" t="s">
        <v>53</v>
      </c>
      <c r="C20" s="8" t="s">
        <v>54</v>
      </c>
      <c r="D20" s="14" t="s">
        <v>185</v>
      </c>
      <c r="E20" s="16"/>
      <c r="F20" s="16"/>
      <c r="G20" s="9" t="s">
        <v>51</v>
      </c>
      <c r="H20" s="9" t="s">
        <v>186</v>
      </c>
      <c r="I20" s="9">
        <v>30</v>
      </c>
      <c r="J20" s="9"/>
      <c r="K20" s="9">
        <v>30</v>
      </c>
      <c r="L20" s="9"/>
      <c r="M20" s="9"/>
      <c r="N20" s="9"/>
    </row>
    <row r="21" s="4" customFormat="1" ht="36" customHeight="1" spans="1:14">
      <c r="A21" s="10"/>
      <c r="B21" s="8" t="s">
        <v>57</v>
      </c>
      <c r="C21" s="8" t="s">
        <v>58</v>
      </c>
      <c r="D21" s="14" t="s">
        <v>87</v>
      </c>
      <c r="E21" s="16"/>
      <c r="F21" s="16"/>
      <c r="G21" s="9" t="s">
        <v>48</v>
      </c>
      <c r="H21" s="17">
        <v>0.8</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187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188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6.8509</v>
      </c>
      <c r="G8" s="9"/>
      <c r="H8" s="41">
        <v>6.8509</v>
      </c>
      <c r="I8" s="41"/>
      <c r="J8" s="8">
        <v>10</v>
      </c>
      <c r="K8" s="8"/>
      <c r="L8" s="17">
        <f>H8/F8</f>
        <v>1</v>
      </c>
      <c r="M8" s="9"/>
      <c r="N8" s="24">
        <f>ROUND(10*L8,0)</f>
        <v>10</v>
      </c>
    </row>
    <row r="9" s="4" customFormat="1" customHeight="1" spans="1:14">
      <c r="A9" s="10"/>
      <c r="B9" s="10"/>
      <c r="C9" s="8" t="s">
        <v>20</v>
      </c>
      <c r="D9" s="8"/>
      <c r="E9" s="12">
        <v>0</v>
      </c>
      <c r="F9" s="9">
        <v>6.8509</v>
      </c>
      <c r="G9" s="9"/>
      <c r="H9" s="41">
        <v>6.8509</v>
      </c>
      <c r="I9" s="4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189</v>
      </c>
      <c r="C13" s="9"/>
      <c r="D13" s="9"/>
      <c r="E13" s="9"/>
      <c r="F13" s="9"/>
      <c r="G13" s="9"/>
      <c r="H13" s="9" t="s">
        <v>190</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191</v>
      </c>
      <c r="E16" s="16"/>
      <c r="F16" s="16"/>
      <c r="G16" s="45" t="s">
        <v>192</v>
      </c>
      <c r="H16" s="9" t="s">
        <v>193</v>
      </c>
      <c r="I16" s="9" t="s">
        <v>81</v>
      </c>
      <c r="J16" s="9"/>
      <c r="K16" s="9" t="s">
        <v>81</v>
      </c>
      <c r="L16" s="9"/>
      <c r="M16" s="9"/>
      <c r="N16" s="9"/>
    </row>
    <row r="17" s="4" customFormat="1" ht="36" customHeight="1" spans="1:14">
      <c r="A17" s="10"/>
      <c r="B17" s="15"/>
      <c r="C17" s="8" t="s">
        <v>43</v>
      </c>
      <c r="D17" s="14" t="s">
        <v>194</v>
      </c>
      <c r="E17" s="16"/>
      <c r="F17" s="16"/>
      <c r="G17" s="9" t="s">
        <v>51</v>
      </c>
      <c r="H17" s="17" t="s">
        <v>194</v>
      </c>
      <c r="I17" s="9" t="s">
        <v>120</v>
      </c>
      <c r="J17" s="9"/>
      <c r="K17" s="9" t="s">
        <v>120</v>
      </c>
      <c r="L17" s="9"/>
      <c r="M17" s="9"/>
      <c r="N17" s="9"/>
    </row>
    <row r="18" s="4" customFormat="1" ht="36" customHeight="1" spans="1:14">
      <c r="A18" s="10"/>
      <c r="B18" s="15"/>
      <c r="C18" s="8" t="s">
        <v>46</v>
      </c>
      <c r="D18" s="14" t="s">
        <v>195</v>
      </c>
      <c r="E18" s="16"/>
      <c r="F18" s="16"/>
      <c r="G18" s="9" t="s">
        <v>51</v>
      </c>
      <c r="H18" s="17" t="s">
        <v>196</v>
      </c>
      <c r="I18" s="9" t="s">
        <v>81</v>
      </c>
      <c r="J18" s="9"/>
      <c r="K18" s="9" t="s">
        <v>81</v>
      </c>
      <c r="L18" s="9"/>
      <c r="M18" s="9"/>
      <c r="N18" s="9"/>
    </row>
    <row r="19" s="4" customFormat="1" ht="36" customHeight="1" spans="1:14">
      <c r="A19" s="10"/>
      <c r="B19" s="19"/>
      <c r="C19" s="8" t="s">
        <v>49</v>
      </c>
      <c r="D19" s="14" t="s">
        <v>69</v>
      </c>
      <c r="E19" s="16"/>
      <c r="F19" s="16"/>
      <c r="G19" s="45" t="s">
        <v>197</v>
      </c>
      <c r="H19" s="9" t="s">
        <v>198</v>
      </c>
      <c r="I19" s="9" t="s">
        <v>120</v>
      </c>
      <c r="J19" s="9"/>
      <c r="K19" s="9" t="s">
        <v>120</v>
      </c>
      <c r="L19" s="9"/>
      <c r="M19" s="9"/>
      <c r="N19" s="9"/>
    </row>
    <row r="20" s="4" customFormat="1" ht="36" customHeight="1" spans="1:14">
      <c r="A20" s="10"/>
      <c r="B20" s="8" t="s">
        <v>53</v>
      </c>
      <c r="C20" s="8" t="s">
        <v>54</v>
      </c>
      <c r="D20" s="14" t="s">
        <v>199</v>
      </c>
      <c r="E20" s="16"/>
      <c r="F20" s="16"/>
      <c r="G20" s="9" t="s">
        <v>51</v>
      </c>
      <c r="H20" s="9" t="s">
        <v>200</v>
      </c>
      <c r="I20" s="9" t="s">
        <v>120</v>
      </c>
      <c r="J20" s="9"/>
      <c r="K20" s="9" t="s">
        <v>120</v>
      </c>
      <c r="L20" s="9"/>
      <c r="M20" s="9"/>
      <c r="N20" s="9"/>
    </row>
    <row r="21" s="4" customFormat="1" ht="36" customHeight="1" spans="1:14">
      <c r="A21" s="10"/>
      <c r="B21" s="8" t="s">
        <v>57</v>
      </c>
      <c r="C21" s="8" t="s">
        <v>58</v>
      </c>
      <c r="D21" s="14" t="s">
        <v>201</v>
      </c>
      <c r="E21" s="16"/>
      <c r="F21" s="16"/>
      <c r="G21" s="9"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187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8"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202</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9.6697</v>
      </c>
      <c r="G8" s="9"/>
      <c r="H8" s="41">
        <v>9.6697</v>
      </c>
      <c r="I8" s="41"/>
      <c r="J8" s="8">
        <v>10</v>
      </c>
      <c r="K8" s="8"/>
      <c r="L8" s="17">
        <f>H8/F8</f>
        <v>1</v>
      </c>
      <c r="M8" s="9"/>
      <c r="N8" s="24">
        <f>ROUND(10*L8,0)</f>
        <v>10</v>
      </c>
    </row>
    <row r="9" s="4" customFormat="1" customHeight="1" spans="1:14">
      <c r="A9" s="10"/>
      <c r="B9" s="10"/>
      <c r="C9" s="8" t="s">
        <v>20</v>
      </c>
      <c r="D9" s="8"/>
      <c r="E9" s="12">
        <v>0</v>
      </c>
      <c r="F9" s="9">
        <v>9.6697</v>
      </c>
      <c r="G9" s="9"/>
      <c r="H9" s="41">
        <v>9.6697</v>
      </c>
      <c r="I9" s="4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189</v>
      </c>
      <c r="C13" s="9"/>
      <c r="D13" s="9"/>
      <c r="E13" s="9"/>
      <c r="F13" s="9"/>
      <c r="G13" s="9"/>
      <c r="H13" s="9" t="s">
        <v>190</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191</v>
      </c>
      <c r="E16" s="16"/>
      <c r="F16" s="16"/>
      <c r="G16" s="45" t="s">
        <v>203</v>
      </c>
      <c r="H16" s="9" t="s">
        <v>204</v>
      </c>
      <c r="I16" s="9" t="s">
        <v>81</v>
      </c>
      <c r="J16" s="9"/>
      <c r="K16" s="9" t="s">
        <v>81</v>
      </c>
      <c r="L16" s="9"/>
      <c r="M16" s="9"/>
      <c r="N16" s="9"/>
    </row>
    <row r="17" s="4" customFormat="1" ht="36" customHeight="1" spans="1:14">
      <c r="A17" s="10"/>
      <c r="B17" s="15"/>
      <c r="C17" s="8" t="s">
        <v>43</v>
      </c>
      <c r="D17" s="14" t="s">
        <v>194</v>
      </c>
      <c r="E17" s="16"/>
      <c r="F17" s="16"/>
      <c r="G17" s="9" t="s">
        <v>51</v>
      </c>
      <c r="H17" s="17" t="s">
        <v>194</v>
      </c>
      <c r="I17" s="9" t="s">
        <v>120</v>
      </c>
      <c r="J17" s="9"/>
      <c r="K17" s="9" t="s">
        <v>120</v>
      </c>
      <c r="L17" s="9"/>
      <c r="M17" s="9"/>
      <c r="N17" s="9"/>
    </row>
    <row r="18" s="4" customFormat="1" ht="36" customHeight="1" spans="1:14">
      <c r="A18" s="10"/>
      <c r="B18" s="15"/>
      <c r="C18" s="8" t="s">
        <v>46</v>
      </c>
      <c r="D18" s="14" t="s">
        <v>195</v>
      </c>
      <c r="E18" s="16"/>
      <c r="F18" s="16"/>
      <c r="G18" s="9" t="s">
        <v>51</v>
      </c>
      <c r="H18" s="17" t="s">
        <v>196</v>
      </c>
      <c r="I18" s="9" t="s">
        <v>81</v>
      </c>
      <c r="J18" s="9"/>
      <c r="K18" s="9" t="s">
        <v>81</v>
      </c>
      <c r="L18" s="9"/>
      <c r="M18" s="9"/>
      <c r="N18" s="9"/>
    </row>
    <row r="19" s="4" customFormat="1" ht="36" customHeight="1" spans="1:14">
      <c r="A19" s="10"/>
      <c r="B19" s="19"/>
      <c r="C19" s="8" t="s">
        <v>49</v>
      </c>
      <c r="D19" s="14" t="s">
        <v>69</v>
      </c>
      <c r="E19" s="16"/>
      <c r="F19" s="16"/>
      <c r="G19" s="45" t="s">
        <v>205</v>
      </c>
      <c r="H19" s="9" t="s">
        <v>206</v>
      </c>
      <c r="I19" s="9" t="s">
        <v>120</v>
      </c>
      <c r="J19" s="9"/>
      <c r="K19" s="9" t="s">
        <v>120</v>
      </c>
      <c r="L19" s="9"/>
      <c r="M19" s="9"/>
      <c r="N19" s="9"/>
    </row>
    <row r="20" s="4" customFormat="1" ht="36" customHeight="1" spans="1:14">
      <c r="A20" s="10"/>
      <c r="B20" s="8" t="s">
        <v>53</v>
      </c>
      <c r="C20" s="8" t="s">
        <v>54</v>
      </c>
      <c r="D20" s="14" t="s">
        <v>199</v>
      </c>
      <c r="E20" s="16"/>
      <c r="F20" s="16"/>
      <c r="G20" s="9" t="s">
        <v>51</v>
      </c>
      <c r="H20" s="9" t="s">
        <v>200</v>
      </c>
      <c r="I20" s="9" t="s">
        <v>120</v>
      </c>
      <c r="J20" s="9"/>
      <c r="K20" s="9" t="s">
        <v>120</v>
      </c>
      <c r="L20" s="9"/>
      <c r="M20" s="9"/>
      <c r="N20" s="9"/>
    </row>
    <row r="21" s="4" customFormat="1" ht="36" customHeight="1" spans="1:14">
      <c r="A21" s="10"/>
      <c r="B21" s="8" t="s">
        <v>57</v>
      </c>
      <c r="C21" s="8" t="s">
        <v>58</v>
      </c>
      <c r="D21" s="14" t="s">
        <v>201</v>
      </c>
      <c r="E21" s="16"/>
      <c r="F21" s="16"/>
      <c r="G21" s="9"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187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207</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12.5875</v>
      </c>
      <c r="G8" s="9"/>
      <c r="H8" s="41">
        <v>12.5875</v>
      </c>
      <c r="I8" s="41"/>
      <c r="J8" s="8">
        <v>10</v>
      </c>
      <c r="K8" s="8"/>
      <c r="L8" s="17">
        <f>H8/F8</f>
        <v>1</v>
      </c>
      <c r="M8" s="9"/>
      <c r="N8" s="24">
        <f>ROUND(10*L8,0)</f>
        <v>10</v>
      </c>
    </row>
    <row r="9" s="4" customFormat="1" customHeight="1" spans="1:14">
      <c r="A9" s="10"/>
      <c r="B9" s="10"/>
      <c r="C9" s="8" t="s">
        <v>20</v>
      </c>
      <c r="D9" s="8"/>
      <c r="E9" s="12">
        <v>0</v>
      </c>
      <c r="F9" s="9">
        <f>F8</f>
        <v>12.5875</v>
      </c>
      <c r="G9" s="9"/>
      <c r="H9" s="41">
        <f>H8</f>
        <v>12.5875</v>
      </c>
      <c r="I9" s="4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189</v>
      </c>
      <c r="C13" s="9"/>
      <c r="D13" s="9"/>
      <c r="E13" s="9"/>
      <c r="F13" s="9"/>
      <c r="G13" s="9"/>
      <c r="H13" s="9" t="s">
        <v>190</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191</v>
      </c>
      <c r="E16" s="16"/>
      <c r="F16" s="16"/>
      <c r="G16" s="45" t="s">
        <v>208</v>
      </c>
      <c r="H16" s="9" t="s">
        <v>209</v>
      </c>
      <c r="I16" s="9" t="s">
        <v>81</v>
      </c>
      <c r="J16" s="9"/>
      <c r="K16" s="9" t="s">
        <v>81</v>
      </c>
      <c r="L16" s="9"/>
      <c r="M16" s="9"/>
      <c r="N16" s="9"/>
    </row>
    <row r="17" s="4" customFormat="1" ht="36" customHeight="1" spans="1:14">
      <c r="A17" s="10"/>
      <c r="B17" s="8"/>
      <c r="C17" s="8" t="s">
        <v>43</v>
      </c>
      <c r="D17" s="14" t="s">
        <v>194</v>
      </c>
      <c r="E17" s="16"/>
      <c r="F17" s="16"/>
      <c r="G17" s="9" t="s">
        <v>51</v>
      </c>
      <c r="H17" s="17" t="s">
        <v>194</v>
      </c>
      <c r="I17" s="9" t="s">
        <v>120</v>
      </c>
      <c r="J17" s="9"/>
      <c r="K17" s="9" t="s">
        <v>120</v>
      </c>
      <c r="L17" s="9"/>
      <c r="M17" s="9"/>
      <c r="N17" s="9"/>
    </row>
    <row r="18" s="4" customFormat="1" ht="36" customHeight="1" spans="1:14">
      <c r="A18" s="10"/>
      <c r="B18" s="8"/>
      <c r="C18" s="8" t="s">
        <v>46</v>
      </c>
      <c r="D18" s="14" t="s">
        <v>195</v>
      </c>
      <c r="E18" s="16"/>
      <c r="F18" s="16"/>
      <c r="G18" s="9" t="s">
        <v>51</v>
      </c>
      <c r="H18" s="17" t="s">
        <v>196</v>
      </c>
      <c r="I18" s="9" t="s">
        <v>81</v>
      </c>
      <c r="J18" s="9"/>
      <c r="K18" s="9" t="s">
        <v>81</v>
      </c>
      <c r="L18" s="9"/>
      <c r="M18" s="9"/>
      <c r="N18" s="9"/>
    </row>
    <row r="19" s="4" customFormat="1" ht="36" customHeight="1" spans="1:14">
      <c r="A19" s="10"/>
      <c r="B19" s="19" t="s">
        <v>49</v>
      </c>
      <c r="C19" s="8" t="s">
        <v>210</v>
      </c>
      <c r="D19" s="14" t="s">
        <v>69</v>
      </c>
      <c r="E19" s="16"/>
      <c r="F19" s="16"/>
      <c r="G19" s="45" t="s">
        <v>211</v>
      </c>
      <c r="H19" s="9" t="s">
        <v>212</v>
      </c>
      <c r="I19" s="9" t="s">
        <v>120</v>
      </c>
      <c r="J19" s="9"/>
      <c r="K19" s="9" t="s">
        <v>120</v>
      </c>
      <c r="L19" s="9"/>
      <c r="M19" s="9"/>
      <c r="N19" s="9"/>
    </row>
    <row r="20" s="4" customFormat="1" ht="36" customHeight="1" spans="1:14">
      <c r="A20" s="10"/>
      <c r="B20" s="8" t="s">
        <v>53</v>
      </c>
      <c r="C20" s="8" t="s">
        <v>54</v>
      </c>
      <c r="D20" s="14" t="s">
        <v>199</v>
      </c>
      <c r="E20" s="16"/>
      <c r="F20" s="16"/>
      <c r="G20" s="9" t="s">
        <v>51</v>
      </c>
      <c r="H20" s="9" t="s">
        <v>200</v>
      </c>
      <c r="I20" s="9" t="s">
        <v>120</v>
      </c>
      <c r="J20" s="9"/>
      <c r="K20" s="9" t="s">
        <v>120</v>
      </c>
      <c r="L20" s="9"/>
      <c r="M20" s="9"/>
      <c r="N20" s="9"/>
    </row>
    <row r="21" s="4" customFormat="1" ht="36" customHeight="1" spans="1:14">
      <c r="A21" s="10"/>
      <c r="B21" s="8" t="s">
        <v>57</v>
      </c>
      <c r="C21" s="8" t="s">
        <v>58</v>
      </c>
      <c r="D21" s="14" t="s">
        <v>201</v>
      </c>
      <c r="E21" s="16"/>
      <c r="F21" s="16"/>
      <c r="G21" s="9"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187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213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9.6393</v>
      </c>
      <c r="G8" s="9"/>
      <c r="H8" s="41">
        <v>9.6393</v>
      </c>
      <c r="I8" s="41"/>
      <c r="J8" s="8">
        <v>10</v>
      </c>
      <c r="K8" s="8"/>
      <c r="L8" s="17">
        <f>H8/F8</f>
        <v>1</v>
      </c>
      <c r="M8" s="9"/>
      <c r="N8" s="24">
        <f>ROUND(10*L8,0)</f>
        <v>10</v>
      </c>
    </row>
    <row r="9" s="4" customFormat="1" customHeight="1" spans="1:14">
      <c r="A9" s="10"/>
      <c r="B9" s="10"/>
      <c r="C9" s="8" t="s">
        <v>20</v>
      </c>
      <c r="D9" s="8"/>
      <c r="E9" s="12">
        <v>0</v>
      </c>
      <c r="F9" s="9">
        <f>F8</f>
        <v>9.6393</v>
      </c>
      <c r="G9" s="9"/>
      <c r="H9" s="41">
        <f>H8</f>
        <v>9.6393</v>
      </c>
      <c r="I9" s="4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189</v>
      </c>
      <c r="C13" s="9"/>
      <c r="D13" s="9"/>
      <c r="E13" s="9"/>
      <c r="F13" s="9"/>
      <c r="G13" s="9"/>
      <c r="H13" s="9" t="s">
        <v>190</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191</v>
      </c>
      <c r="E16" s="16"/>
      <c r="F16" s="16"/>
      <c r="G16" s="45" t="s">
        <v>214</v>
      </c>
      <c r="H16" s="9" t="s">
        <v>215</v>
      </c>
      <c r="I16" s="9" t="s">
        <v>81</v>
      </c>
      <c r="J16" s="9"/>
      <c r="K16" s="9" t="s">
        <v>81</v>
      </c>
      <c r="L16" s="9"/>
      <c r="M16" s="9"/>
      <c r="N16" s="9"/>
    </row>
    <row r="17" s="4" customFormat="1" ht="36" customHeight="1" spans="1:14">
      <c r="A17" s="10"/>
      <c r="B17" s="8"/>
      <c r="C17" s="8" t="s">
        <v>43</v>
      </c>
      <c r="D17" s="14" t="s">
        <v>194</v>
      </c>
      <c r="E17" s="16"/>
      <c r="F17" s="16"/>
      <c r="G17" s="9" t="s">
        <v>51</v>
      </c>
      <c r="H17" s="17" t="s">
        <v>194</v>
      </c>
      <c r="I17" s="9" t="s">
        <v>120</v>
      </c>
      <c r="J17" s="9"/>
      <c r="K17" s="9" t="s">
        <v>120</v>
      </c>
      <c r="L17" s="9"/>
      <c r="M17" s="9"/>
      <c r="N17" s="9"/>
    </row>
    <row r="18" s="4" customFormat="1" ht="36" customHeight="1" spans="1:14">
      <c r="A18" s="10"/>
      <c r="B18" s="8"/>
      <c r="C18" s="8" t="s">
        <v>46</v>
      </c>
      <c r="D18" s="14" t="s">
        <v>195</v>
      </c>
      <c r="E18" s="16"/>
      <c r="F18" s="16"/>
      <c r="G18" s="9" t="s">
        <v>51</v>
      </c>
      <c r="H18" s="17" t="s">
        <v>196</v>
      </c>
      <c r="I18" s="9" t="s">
        <v>81</v>
      </c>
      <c r="J18" s="9"/>
      <c r="K18" s="9" t="s">
        <v>81</v>
      </c>
      <c r="L18" s="9"/>
      <c r="M18" s="9"/>
      <c r="N18" s="9"/>
    </row>
    <row r="19" s="4" customFormat="1" ht="36" customHeight="1" spans="1:14">
      <c r="A19" s="10"/>
      <c r="B19" s="19" t="s">
        <v>49</v>
      </c>
      <c r="C19" s="8" t="s">
        <v>210</v>
      </c>
      <c r="D19" s="14" t="s">
        <v>69</v>
      </c>
      <c r="E19" s="16"/>
      <c r="F19" s="16"/>
      <c r="G19" s="45" t="s">
        <v>216</v>
      </c>
      <c r="H19" s="9" t="s">
        <v>217</v>
      </c>
      <c r="I19" s="9" t="s">
        <v>120</v>
      </c>
      <c r="J19" s="9"/>
      <c r="K19" s="9" t="s">
        <v>120</v>
      </c>
      <c r="L19" s="9"/>
      <c r="M19" s="9"/>
      <c r="N19" s="9"/>
    </row>
    <row r="20" s="4" customFormat="1" ht="36" customHeight="1" spans="1:14">
      <c r="A20" s="10"/>
      <c r="B20" s="8" t="s">
        <v>53</v>
      </c>
      <c r="C20" s="8" t="s">
        <v>54</v>
      </c>
      <c r="D20" s="14" t="s">
        <v>199</v>
      </c>
      <c r="E20" s="16"/>
      <c r="F20" s="16"/>
      <c r="G20" s="9" t="s">
        <v>51</v>
      </c>
      <c r="H20" s="9" t="s">
        <v>200</v>
      </c>
      <c r="I20" s="9" t="s">
        <v>120</v>
      </c>
      <c r="J20" s="9"/>
      <c r="K20" s="9" t="s">
        <v>120</v>
      </c>
      <c r="L20" s="9"/>
      <c r="M20" s="9"/>
      <c r="N20" s="9"/>
    </row>
    <row r="21" s="4" customFormat="1" ht="36" customHeight="1" spans="1:14">
      <c r="A21" s="10"/>
      <c r="B21" s="8" t="s">
        <v>57</v>
      </c>
      <c r="C21" s="8" t="s">
        <v>58</v>
      </c>
      <c r="D21" s="14" t="s">
        <v>201</v>
      </c>
      <c r="E21" s="16"/>
      <c r="F21" s="16"/>
      <c r="G21" s="9" t="s">
        <v>45</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187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218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219</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1040</v>
      </c>
      <c r="G8" s="9"/>
      <c r="H8" s="31">
        <v>1040</v>
      </c>
      <c r="I8" s="31"/>
      <c r="J8" s="8">
        <v>10</v>
      </c>
      <c r="K8" s="8"/>
      <c r="L8" s="17">
        <f>H8/F8</f>
        <v>1</v>
      </c>
      <c r="M8" s="9"/>
      <c r="N8" s="24">
        <f>ROUND(10*L8,0)</f>
        <v>10</v>
      </c>
    </row>
    <row r="9" s="4" customFormat="1" customHeight="1" spans="1:14">
      <c r="A9" s="10"/>
      <c r="B9" s="10"/>
      <c r="C9" s="8" t="s">
        <v>20</v>
      </c>
      <c r="D9" s="8"/>
      <c r="E9" s="12">
        <v>0</v>
      </c>
      <c r="F9" s="9">
        <v>1040</v>
      </c>
      <c r="G9" s="9"/>
      <c r="H9" s="31">
        <v>1040</v>
      </c>
      <c r="I9" s="3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220</v>
      </c>
      <c r="C13" s="9"/>
      <c r="D13" s="9"/>
      <c r="E13" s="9"/>
      <c r="F13" s="9"/>
      <c r="G13" s="9"/>
      <c r="H13" s="9" t="s">
        <v>221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222</v>
      </c>
      <c r="E16" s="16"/>
      <c r="F16" s="16"/>
      <c r="G16" s="45" t="s">
        <v>214</v>
      </c>
      <c r="H16" s="9" t="s">
        <v>215</v>
      </c>
      <c r="I16" s="25">
        <v>20</v>
      </c>
      <c r="J16" s="9"/>
      <c r="K16" s="9" t="s">
        <v>120</v>
      </c>
      <c r="L16" s="9"/>
      <c r="M16" s="9"/>
      <c r="N16" s="9"/>
    </row>
    <row r="17" s="4" customFormat="1" ht="36" customHeight="1" spans="1:14">
      <c r="A17" s="10"/>
      <c r="B17" s="15"/>
      <c r="C17" s="8" t="s">
        <v>46</v>
      </c>
      <c r="D17" s="14" t="s">
        <v>223</v>
      </c>
      <c r="E17" s="16"/>
      <c r="F17" s="16"/>
      <c r="G17" s="9" t="s">
        <v>51</v>
      </c>
      <c r="H17" s="17" t="s">
        <v>224</v>
      </c>
      <c r="I17" s="25">
        <v>20</v>
      </c>
      <c r="J17" s="9"/>
      <c r="K17" s="9" t="s">
        <v>120</v>
      </c>
      <c r="L17" s="9"/>
      <c r="M17" s="9"/>
      <c r="N17" s="9"/>
    </row>
    <row r="18" s="4" customFormat="1" ht="36" customHeight="1" spans="1:14">
      <c r="A18" s="10"/>
      <c r="B18" s="19"/>
      <c r="C18" s="8" t="s">
        <v>43</v>
      </c>
      <c r="D18" s="14" t="s">
        <v>225</v>
      </c>
      <c r="E18" s="16"/>
      <c r="F18" s="16"/>
      <c r="G18" s="9" t="s">
        <v>51</v>
      </c>
      <c r="H18" s="17" t="s">
        <v>225</v>
      </c>
      <c r="I18" s="25">
        <v>20</v>
      </c>
      <c r="J18" s="9"/>
      <c r="K18" s="9" t="s">
        <v>120</v>
      </c>
      <c r="L18" s="9"/>
      <c r="M18" s="9"/>
      <c r="N18" s="9"/>
    </row>
    <row r="19" s="4" customFormat="1" ht="36" customHeight="1" spans="1:14">
      <c r="A19" s="10"/>
      <c r="B19" s="19" t="s">
        <v>53</v>
      </c>
      <c r="C19" s="8" t="s">
        <v>226</v>
      </c>
      <c r="D19" s="14" t="s">
        <v>227</v>
      </c>
      <c r="E19" s="16"/>
      <c r="F19" s="16"/>
      <c r="G19" s="9" t="s">
        <v>51</v>
      </c>
      <c r="H19" s="9" t="s">
        <v>228</v>
      </c>
      <c r="I19" s="25">
        <v>10</v>
      </c>
      <c r="J19" s="9"/>
      <c r="K19" s="9" t="s">
        <v>81</v>
      </c>
      <c r="L19" s="9"/>
      <c r="M19" s="9"/>
      <c r="N19" s="9"/>
    </row>
    <row r="20" s="4" customFormat="1" ht="36" customHeight="1" spans="1:14">
      <c r="A20" s="10"/>
      <c r="B20" s="8" t="s">
        <v>57</v>
      </c>
      <c r="C20" s="8" t="s">
        <v>58</v>
      </c>
      <c r="D20" s="14" t="s">
        <v>229</v>
      </c>
      <c r="E20" s="16"/>
      <c r="F20" s="16"/>
      <c r="G20" s="9" t="s">
        <v>45</v>
      </c>
      <c r="H20" s="17">
        <v>0.9</v>
      </c>
      <c r="I20" s="25">
        <v>10</v>
      </c>
      <c r="J20" s="9"/>
      <c r="K20" s="9" t="s">
        <v>81</v>
      </c>
      <c r="L20" s="9"/>
      <c r="M20" s="9"/>
      <c r="N20" s="9"/>
    </row>
    <row r="21" s="4" customFormat="1" ht="36" customHeight="1" spans="1:14">
      <c r="A21" s="10"/>
      <c r="B21" s="8" t="s">
        <v>49</v>
      </c>
      <c r="C21" s="8" t="s">
        <v>210</v>
      </c>
      <c r="D21" s="14" t="s">
        <v>230</v>
      </c>
      <c r="E21" s="16"/>
      <c r="F21" s="16"/>
      <c r="G21" s="45" t="s">
        <v>231</v>
      </c>
      <c r="H21" s="17" t="s">
        <v>232</v>
      </c>
      <c r="I21" s="25">
        <v>10</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233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100" topLeftCell="A13"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234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219</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3975</v>
      </c>
      <c r="G8" s="9"/>
      <c r="H8" s="9">
        <v>3975</v>
      </c>
      <c r="I8" s="9"/>
      <c r="J8" s="8">
        <v>10</v>
      </c>
      <c r="K8" s="8"/>
      <c r="L8" s="17">
        <f>H8/F8</f>
        <v>1</v>
      </c>
      <c r="M8" s="9"/>
      <c r="N8" s="24">
        <f>ROUND(10*L8,0)</f>
        <v>10</v>
      </c>
    </row>
    <row r="9" s="4" customFormat="1" customHeight="1" spans="1:14">
      <c r="A9" s="10"/>
      <c r="B9" s="10"/>
      <c r="C9" s="8" t="s">
        <v>20</v>
      </c>
      <c r="D9" s="8"/>
      <c r="E9" s="12">
        <v>0</v>
      </c>
      <c r="F9" s="9">
        <v>3975</v>
      </c>
      <c r="G9" s="9"/>
      <c r="H9" s="9">
        <v>3975</v>
      </c>
      <c r="I9" s="9"/>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220</v>
      </c>
      <c r="C13" s="9"/>
      <c r="D13" s="9"/>
      <c r="E13" s="9"/>
      <c r="F13" s="9"/>
      <c r="G13" s="9"/>
      <c r="H13" s="9" t="s">
        <v>221</v>
      </c>
      <c r="I13" s="9"/>
      <c r="J13" s="9"/>
      <c r="K13" s="9"/>
      <c r="L13" s="9"/>
      <c r="M13" s="9"/>
      <c r="N13" s="9"/>
    </row>
    <row r="14" s="4" customFormat="1" spans="1:14">
      <c r="A14" s="34"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35"/>
      <c r="B15" s="8"/>
      <c r="C15" s="8"/>
      <c r="D15" s="8"/>
      <c r="E15" s="8"/>
      <c r="F15" s="8"/>
      <c r="G15" s="8" t="s">
        <v>36</v>
      </c>
      <c r="H15" s="8" t="s">
        <v>37</v>
      </c>
      <c r="I15" s="8"/>
      <c r="J15" s="8"/>
      <c r="K15" s="8"/>
      <c r="L15" s="8"/>
      <c r="M15" s="8"/>
      <c r="N15" s="8"/>
    </row>
    <row r="16" s="4" customFormat="1" ht="36" customHeight="1" spans="1:14">
      <c r="A16" s="35"/>
      <c r="B16" s="13" t="s">
        <v>38</v>
      </c>
      <c r="C16" s="8" t="s">
        <v>39</v>
      </c>
      <c r="D16" s="14" t="s">
        <v>222</v>
      </c>
      <c r="E16" s="16"/>
      <c r="F16" s="16"/>
      <c r="G16" s="45" t="s">
        <v>214</v>
      </c>
      <c r="H16" s="9" t="s">
        <v>215</v>
      </c>
      <c r="I16" s="9" t="s">
        <v>81</v>
      </c>
      <c r="J16" s="9"/>
      <c r="K16" s="9" t="s">
        <v>81</v>
      </c>
      <c r="L16" s="9"/>
      <c r="M16" s="9"/>
      <c r="N16" s="9"/>
    </row>
    <row r="17" s="4" customFormat="1" ht="36" customHeight="1" spans="1:14">
      <c r="A17" s="35"/>
      <c r="B17" s="15"/>
      <c r="C17" s="8" t="s">
        <v>39</v>
      </c>
      <c r="D17" s="14" t="s">
        <v>235</v>
      </c>
      <c r="E17" s="16"/>
      <c r="F17" s="16"/>
      <c r="G17" s="45" t="s">
        <v>214</v>
      </c>
      <c r="H17" s="17" t="s">
        <v>215</v>
      </c>
      <c r="I17" s="9" t="s">
        <v>81</v>
      </c>
      <c r="J17" s="9"/>
      <c r="K17" s="9" t="s">
        <v>81</v>
      </c>
      <c r="L17" s="9"/>
      <c r="M17" s="9"/>
      <c r="N17" s="9"/>
    </row>
    <row r="18" s="4" customFormat="1" ht="36" customHeight="1" spans="1:14">
      <c r="A18" s="35"/>
      <c r="B18" s="15"/>
      <c r="C18" s="8" t="s">
        <v>46</v>
      </c>
      <c r="D18" s="14" t="s">
        <v>223</v>
      </c>
      <c r="E18" s="16"/>
      <c r="F18" s="16"/>
      <c r="G18" s="9" t="s">
        <v>51</v>
      </c>
      <c r="H18" s="17" t="s">
        <v>224</v>
      </c>
      <c r="I18" s="9" t="s">
        <v>81</v>
      </c>
      <c r="J18" s="9"/>
      <c r="K18" s="9" t="s">
        <v>81</v>
      </c>
      <c r="L18" s="9"/>
      <c r="M18" s="9"/>
      <c r="N18" s="9"/>
    </row>
    <row r="19" s="4" customFormat="1" ht="36" customHeight="1" spans="1:14">
      <c r="A19" s="35"/>
      <c r="B19" s="19"/>
      <c r="C19" s="8" t="s">
        <v>43</v>
      </c>
      <c r="D19" s="14" t="s">
        <v>225</v>
      </c>
      <c r="E19" s="16"/>
      <c r="F19" s="16"/>
      <c r="G19" s="9" t="s">
        <v>51</v>
      </c>
      <c r="H19" s="17" t="s">
        <v>225</v>
      </c>
      <c r="I19" s="9" t="s">
        <v>81</v>
      </c>
      <c r="J19" s="9"/>
      <c r="K19" s="9" t="s">
        <v>81</v>
      </c>
      <c r="L19" s="9"/>
      <c r="M19" s="9"/>
      <c r="N19" s="9"/>
    </row>
    <row r="20" s="4" customFormat="1" ht="36" customHeight="1" spans="1:14">
      <c r="A20" s="35"/>
      <c r="B20" s="8" t="s">
        <v>53</v>
      </c>
      <c r="C20" s="8" t="s">
        <v>226</v>
      </c>
      <c r="D20" s="14" t="s">
        <v>236</v>
      </c>
      <c r="E20" s="16"/>
      <c r="F20" s="16"/>
      <c r="G20" s="9" t="s">
        <v>51</v>
      </c>
      <c r="H20" s="9" t="s">
        <v>228</v>
      </c>
      <c r="I20" s="9" t="s">
        <v>86</v>
      </c>
      <c r="J20" s="9"/>
      <c r="K20" s="9" t="s">
        <v>86</v>
      </c>
      <c r="L20" s="9"/>
      <c r="M20" s="9"/>
      <c r="N20" s="9"/>
    </row>
    <row r="21" s="4" customFormat="1" ht="36" customHeight="1" spans="1:14">
      <c r="A21" s="35"/>
      <c r="B21" s="8" t="s">
        <v>57</v>
      </c>
      <c r="C21" s="8" t="s">
        <v>58</v>
      </c>
      <c r="D21" s="14" t="s">
        <v>229</v>
      </c>
      <c r="E21" s="16"/>
      <c r="F21" s="16"/>
      <c r="G21" s="9" t="s">
        <v>45</v>
      </c>
      <c r="H21" s="17">
        <v>0.9</v>
      </c>
      <c r="I21" s="9" t="s">
        <v>81</v>
      </c>
      <c r="J21" s="9"/>
      <c r="K21" s="9" t="s">
        <v>81</v>
      </c>
      <c r="L21" s="9"/>
      <c r="M21" s="9"/>
      <c r="N21" s="9"/>
    </row>
    <row r="22" s="4" customFormat="1" ht="36" customHeight="1" spans="1:14">
      <c r="A22" s="37"/>
      <c r="B22" s="8" t="s">
        <v>49</v>
      </c>
      <c r="C22" s="8" t="s">
        <v>210</v>
      </c>
      <c r="D22" s="14" t="s">
        <v>230</v>
      </c>
      <c r="E22" s="16"/>
      <c r="F22" s="16"/>
      <c r="G22" s="45" t="s">
        <v>237</v>
      </c>
      <c r="H22" s="17" t="s">
        <v>238</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233</v>
      </c>
      <c r="B24" s="22"/>
      <c r="C24" s="22"/>
      <c r="D24" s="22"/>
      <c r="E24" s="22"/>
      <c r="F24" s="22"/>
      <c r="G24" s="22"/>
      <c r="H24" s="22"/>
      <c r="I24" s="22"/>
      <c r="J24" s="22"/>
      <c r="K24" s="22"/>
      <c r="L24" s="22"/>
      <c r="M24" s="22"/>
      <c r="N24" s="22"/>
    </row>
    <row r="25" s="4" customFormat="1" spans="1:14">
      <c r="A25" s="23" t="s">
        <v>62</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9"/>
    <mergeCell ref="C14:C15"/>
    <mergeCell ref="A7:B11"/>
    <mergeCell ref="D14:F15"/>
    <mergeCell ref="I14:J15"/>
    <mergeCell ref="K14:L15"/>
    <mergeCell ref="M14:N15"/>
    <mergeCell ref="A25:N35"/>
  </mergeCells>
  <pageMargins left="0.75" right="0.75" top="1" bottom="1" header="0.511805555555556" footer="0.511805555555556"/>
  <pageSetup paperSize="9" scale="9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239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240</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35857</v>
      </c>
      <c r="F8" s="9">
        <v>22972.0871</v>
      </c>
      <c r="G8" s="9"/>
      <c r="H8" s="9">
        <v>22972.0871</v>
      </c>
      <c r="I8" s="9"/>
      <c r="J8" s="8">
        <v>10</v>
      </c>
      <c r="K8" s="8"/>
      <c r="L8" s="17">
        <f>H8/F8</f>
        <v>1</v>
      </c>
      <c r="M8" s="9"/>
      <c r="N8" s="24">
        <f>ROUND(10*L8,0)</f>
        <v>10</v>
      </c>
    </row>
    <row r="9" s="4" customFormat="1" customHeight="1" spans="1:14">
      <c r="A9" s="10"/>
      <c r="B9" s="10"/>
      <c r="C9" s="8" t="s">
        <v>20</v>
      </c>
      <c r="D9" s="8"/>
      <c r="E9" s="12">
        <v>35857</v>
      </c>
      <c r="F9" s="9">
        <v>22972.0871</v>
      </c>
      <c r="G9" s="9"/>
      <c r="H9" s="9">
        <v>22972.0871</v>
      </c>
      <c r="I9" s="9"/>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241</v>
      </c>
      <c r="C13" s="9"/>
      <c r="D13" s="9"/>
      <c r="E13" s="9"/>
      <c r="F13" s="9"/>
      <c r="G13" s="9"/>
      <c r="H13" s="9" t="s">
        <v>242</v>
      </c>
      <c r="I13" s="9"/>
      <c r="J13" s="9"/>
      <c r="K13" s="9"/>
      <c r="L13" s="9"/>
      <c r="M13" s="9"/>
      <c r="N13" s="9"/>
    </row>
    <row r="14" s="4" customFormat="1" spans="1:14">
      <c r="A14" s="34"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35"/>
      <c r="B15" s="8"/>
      <c r="C15" s="8"/>
      <c r="D15" s="8"/>
      <c r="E15" s="8"/>
      <c r="F15" s="8"/>
      <c r="G15" s="8" t="s">
        <v>36</v>
      </c>
      <c r="H15" s="8" t="s">
        <v>37</v>
      </c>
      <c r="I15" s="8"/>
      <c r="J15" s="8"/>
      <c r="K15" s="8"/>
      <c r="L15" s="8"/>
      <c r="M15" s="8"/>
      <c r="N15" s="8"/>
    </row>
    <row r="16" s="4" customFormat="1" ht="36" customHeight="1" spans="1:14">
      <c r="A16" s="35"/>
      <c r="B16" s="13" t="s">
        <v>38</v>
      </c>
      <c r="C16" s="8" t="s">
        <v>39</v>
      </c>
      <c r="D16" s="14" t="s">
        <v>243</v>
      </c>
      <c r="E16" s="16"/>
      <c r="F16" s="16"/>
      <c r="G16" s="9" t="s">
        <v>244</v>
      </c>
      <c r="H16" s="9" t="s">
        <v>245</v>
      </c>
      <c r="I16" s="25">
        <v>10</v>
      </c>
      <c r="J16" s="9"/>
      <c r="K16" s="9" t="s">
        <v>81</v>
      </c>
      <c r="L16" s="9"/>
      <c r="M16" s="9"/>
      <c r="N16" s="9"/>
    </row>
    <row r="17" s="4" customFormat="1" ht="36" customHeight="1" spans="1:14">
      <c r="A17" s="35"/>
      <c r="B17" s="15"/>
      <c r="C17" s="8" t="s">
        <v>39</v>
      </c>
      <c r="D17" s="14" t="s">
        <v>246</v>
      </c>
      <c r="E17" s="16"/>
      <c r="F17" s="16"/>
      <c r="G17" s="9" t="s">
        <v>247</v>
      </c>
      <c r="H17" s="17" t="s">
        <v>248</v>
      </c>
      <c r="I17" s="25">
        <v>10</v>
      </c>
      <c r="J17" s="9"/>
      <c r="K17" s="9" t="s">
        <v>81</v>
      </c>
      <c r="L17" s="9"/>
      <c r="M17" s="9"/>
      <c r="N17" s="9"/>
    </row>
    <row r="18" s="4" customFormat="1" ht="36" customHeight="1" spans="1:14">
      <c r="A18" s="35"/>
      <c r="B18" s="15"/>
      <c r="C18" s="8" t="s">
        <v>43</v>
      </c>
      <c r="D18" s="14" t="s">
        <v>225</v>
      </c>
      <c r="E18" s="16"/>
      <c r="F18" s="16"/>
      <c r="G18" s="9" t="s">
        <v>51</v>
      </c>
      <c r="H18" s="17" t="s">
        <v>225</v>
      </c>
      <c r="I18" s="25">
        <v>10</v>
      </c>
      <c r="J18" s="9"/>
      <c r="K18" s="9" t="s">
        <v>81</v>
      </c>
      <c r="L18" s="9"/>
      <c r="M18" s="9"/>
      <c r="N18" s="9"/>
    </row>
    <row r="19" s="4" customFormat="1" ht="36" customHeight="1" spans="1:14">
      <c r="A19" s="35"/>
      <c r="B19" s="15"/>
      <c r="C19" s="8" t="s">
        <v>46</v>
      </c>
      <c r="D19" s="14" t="s">
        <v>223</v>
      </c>
      <c r="E19" s="16"/>
      <c r="F19" s="16"/>
      <c r="G19" s="9" t="s">
        <v>51</v>
      </c>
      <c r="H19" s="17" t="s">
        <v>224</v>
      </c>
      <c r="I19" s="25">
        <v>10</v>
      </c>
      <c r="J19" s="9"/>
      <c r="K19" s="9" t="s">
        <v>81</v>
      </c>
      <c r="L19" s="9"/>
      <c r="M19" s="9"/>
      <c r="N19" s="9"/>
    </row>
    <row r="20" s="4" customFormat="1" ht="36" customHeight="1" spans="1:14">
      <c r="A20" s="35"/>
      <c r="B20" s="19"/>
      <c r="C20" s="8" t="s">
        <v>49</v>
      </c>
      <c r="D20" s="14" t="s">
        <v>69</v>
      </c>
      <c r="E20" s="16"/>
      <c r="F20" s="16"/>
      <c r="G20" s="12" t="s">
        <v>249</v>
      </c>
      <c r="H20" s="9" t="s">
        <v>250</v>
      </c>
      <c r="I20" s="25">
        <v>10</v>
      </c>
      <c r="J20" s="9"/>
      <c r="K20" s="9" t="s">
        <v>81</v>
      </c>
      <c r="L20" s="9"/>
      <c r="M20" s="9"/>
      <c r="N20" s="9"/>
    </row>
    <row r="21" s="4" customFormat="1" ht="48" customHeight="1" spans="1:14">
      <c r="A21" s="35"/>
      <c r="B21" s="8" t="s">
        <v>53</v>
      </c>
      <c r="C21" s="8" t="s">
        <v>54</v>
      </c>
      <c r="D21" s="14" t="s">
        <v>251</v>
      </c>
      <c r="E21" s="16"/>
      <c r="F21" s="16"/>
      <c r="G21" s="9" t="s">
        <v>51</v>
      </c>
      <c r="H21" s="17" t="s">
        <v>252</v>
      </c>
      <c r="I21" s="25">
        <v>30</v>
      </c>
      <c r="J21" s="9"/>
      <c r="K21" s="9" t="s">
        <v>86</v>
      </c>
      <c r="L21" s="9"/>
      <c r="M21" s="9"/>
      <c r="N21" s="9"/>
    </row>
    <row r="22" s="4" customFormat="1" ht="36" customHeight="1" spans="1:14">
      <c r="A22" s="37"/>
      <c r="B22" s="8" t="s">
        <v>57</v>
      </c>
      <c r="C22" s="8" t="s">
        <v>58</v>
      </c>
      <c r="D22" s="14" t="s">
        <v>229</v>
      </c>
      <c r="E22" s="16"/>
      <c r="F22" s="16"/>
      <c r="G22" s="9" t="s">
        <v>45</v>
      </c>
      <c r="H22" s="17">
        <v>1</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253</v>
      </c>
      <c r="B24" s="22"/>
      <c r="C24" s="22"/>
      <c r="D24" s="22"/>
      <c r="E24" s="22"/>
      <c r="F24" s="22"/>
      <c r="G24" s="22"/>
      <c r="H24" s="22"/>
      <c r="I24" s="22"/>
      <c r="J24" s="22"/>
      <c r="K24" s="22"/>
      <c r="L24" s="22"/>
      <c r="M24" s="22"/>
      <c r="N24" s="22"/>
    </row>
    <row r="25" s="4" customFormat="1" spans="1:14">
      <c r="A25" s="42" t="s">
        <v>254</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20"/>
    <mergeCell ref="C14:C15"/>
    <mergeCell ref="A7:B11"/>
    <mergeCell ref="D14:F15"/>
    <mergeCell ref="I14:J15"/>
    <mergeCell ref="K14:L15"/>
    <mergeCell ref="M14:N15"/>
    <mergeCell ref="A25:N35"/>
  </mergeCells>
  <pageMargins left="0.75" right="0.75" top="1" bottom="1" header="0.511805555555556" footer="0.511805555555556"/>
  <pageSetup paperSize="9" scale="9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8"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255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256</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71.8</v>
      </c>
      <c r="F8" s="9">
        <v>60.837</v>
      </c>
      <c r="G8" s="9"/>
      <c r="H8" s="33">
        <v>60.837</v>
      </c>
      <c r="I8" s="33"/>
      <c r="J8" s="8">
        <v>10</v>
      </c>
      <c r="K8" s="8"/>
      <c r="L8" s="17">
        <f>H8/F8</f>
        <v>1</v>
      </c>
      <c r="M8" s="9"/>
      <c r="N8" s="24">
        <f>ROUND(10*L8,0)</f>
        <v>10</v>
      </c>
    </row>
    <row r="9" s="4" customFormat="1" customHeight="1" spans="1:14">
      <c r="A9" s="10"/>
      <c r="B9" s="10"/>
      <c r="C9" s="8" t="s">
        <v>20</v>
      </c>
      <c r="D9" s="8"/>
      <c r="E9" s="12">
        <v>71.8</v>
      </c>
      <c r="F9" s="9">
        <v>60.837</v>
      </c>
      <c r="G9" s="9"/>
      <c r="H9" s="33">
        <v>60.837</v>
      </c>
      <c r="I9" s="33"/>
      <c r="J9" s="9" t="s">
        <v>21</v>
      </c>
      <c r="K9" s="9"/>
      <c r="L9" s="17">
        <f>H9/F9</f>
        <v>1</v>
      </c>
      <c r="M9" s="9"/>
      <c r="N9" s="9"/>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257</v>
      </c>
      <c r="C13" s="9"/>
      <c r="D13" s="9"/>
      <c r="E13" s="9"/>
      <c r="F13" s="9"/>
      <c r="G13" s="9"/>
      <c r="H13" s="9" t="s">
        <v>258</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259</v>
      </c>
      <c r="E16" s="16"/>
      <c r="F16" s="16"/>
      <c r="G16" s="45" t="s">
        <v>260</v>
      </c>
      <c r="H16" s="9" t="s">
        <v>261</v>
      </c>
      <c r="I16" s="9" t="s">
        <v>120</v>
      </c>
      <c r="J16" s="9"/>
      <c r="K16" s="9" t="s">
        <v>120</v>
      </c>
      <c r="L16" s="9"/>
      <c r="M16" s="9"/>
      <c r="N16" s="9"/>
    </row>
    <row r="17" s="4" customFormat="1" ht="39" customHeight="1" spans="1:14">
      <c r="A17" s="10"/>
      <c r="B17" s="15"/>
      <c r="C17" s="8" t="s">
        <v>43</v>
      </c>
      <c r="D17" s="14" t="s">
        <v>262</v>
      </c>
      <c r="E17" s="16"/>
      <c r="F17" s="16"/>
      <c r="G17" s="9" t="s">
        <v>51</v>
      </c>
      <c r="H17" s="17" t="s">
        <v>263</v>
      </c>
      <c r="I17" s="9" t="s">
        <v>81</v>
      </c>
      <c r="J17" s="9"/>
      <c r="K17" s="9" t="s">
        <v>81</v>
      </c>
      <c r="L17" s="9"/>
      <c r="M17" s="9"/>
      <c r="N17" s="9"/>
    </row>
    <row r="18" s="4" customFormat="1" ht="36" customHeight="1" spans="1:14">
      <c r="A18" s="10"/>
      <c r="B18" s="15"/>
      <c r="C18" s="8" t="s">
        <v>46</v>
      </c>
      <c r="D18" s="14" t="s">
        <v>97</v>
      </c>
      <c r="E18" s="16"/>
      <c r="F18" s="16"/>
      <c r="G18" s="9" t="s">
        <v>48</v>
      </c>
      <c r="H18" s="17">
        <v>0.85</v>
      </c>
      <c r="I18" s="9" t="s">
        <v>81</v>
      </c>
      <c r="J18" s="9"/>
      <c r="K18" s="9" t="s">
        <v>81</v>
      </c>
      <c r="L18" s="9"/>
      <c r="M18" s="9"/>
      <c r="N18" s="9"/>
    </row>
    <row r="19" s="4" customFormat="1" ht="36" customHeight="1" spans="1:14">
      <c r="A19" s="10"/>
      <c r="B19" s="19"/>
      <c r="C19" s="8" t="s">
        <v>49</v>
      </c>
      <c r="D19" s="14" t="s">
        <v>69</v>
      </c>
      <c r="E19" s="16"/>
      <c r="F19" s="16"/>
      <c r="G19" s="9" t="s">
        <v>264</v>
      </c>
      <c r="H19" s="9" t="s">
        <v>265</v>
      </c>
      <c r="I19" s="9" t="s">
        <v>81</v>
      </c>
      <c r="J19" s="9"/>
      <c r="K19" s="9" t="s">
        <v>81</v>
      </c>
      <c r="L19" s="9"/>
      <c r="M19" s="9"/>
      <c r="N19" s="9"/>
    </row>
    <row r="20" s="4" customFormat="1" ht="36" customHeight="1" spans="1:14">
      <c r="A20" s="10"/>
      <c r="B20" s="8" t="s">
        <v>53</v>
      </c>
      <c r="C20" s="8" t="s">
        <v>54</v>
      </c>
      <c r="D20" s="14" t="s">
        <v>266</v>
      </c>
      <c r="E20" s="16"/>
      <c r="F20" s="16"/>
      <c r="G20" s="9" t="s">
        <v>51</v>
      </c>
      <c r="H20" s="9" t="s">
        <v>267</v>
      </c>
      <c r="I20" s="9" t="s">
        <v>86</v>
      </c>
      <c r="J20" s="9"/>
      <c r="K20" s="9" t="s">
        <v>86</v>
      </c>
      <c r="L20" s="9"/>
      <c r="M20" s="9"/>
      <c r="N20" s="9"/>
    </row>
    <row r="21" s="4" customFormat="1" ht="36" customHeight="1" spans="1:14">
      <c r="A21" s="10"/>
      <c r="B21" s="8" t="s">
        <v>57</v>
      </c>
      <c r="C21" s="8" t="s">
        <v>58</v>
      </c>
      <c r="D21" s="14" t="s">
        <v>268</v>
      </c>
      <c r="E21" s="16"/>
      <c r="F21" s="16"/>
      <c r="G21" s="9" t="s">
        <v>48</v>
      </c>
      <c r="H21" s="17">
        <v>0.9</v>
      </c>
      <c r="I21" s="9" t="s">
        <v>81</v>
      </c>
      <c r="J21" s="9"/>
      <c r="K21" s="9"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269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showWhiteSpace="0" topLeftCell="A16"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270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271</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241.79</v>
      </c>
      <c r="F8" s="9">
        <v>225.276</v>
      </c>
      <c r="G8" s="9"/>
      <c r="H8" s="33">
        <v>225.276</v>
      </c>
      <c r="I8" s="33"/>
      <c r="J8" s="8">
        <v>10</v>
      </c>
      <c r="K8" s="8"/>
      <c r="L8" s="17">
        <f>H8/F8</f>
        <v>1</v>
      </c>
      <c r="M8" s="9"/>
      <c r="N8" s="24">
        <f>ROUND(10*L8,0)</f>
        <v>10</v>
      </c>
    </row>
    <row r="9" s="4" customFormat="1" customHeight="1" spans="1:14">
      <c r="A9" s="10"/>
      <c r="B9" s="10"/>
      <c r="C9" s="8" t="s">
        <v>20</v>
      </c>
      <c r="D9" s="8"/>
      <c r="E9" s="12">
        <v>241.79</v>
      </c>
      <c r="F9" s="9">
        <v>225.276</v>
      </c>
      <c r="G9" s="9"/>
      <c r="H9" s="33">
        <v>225.276</v>
      </c>
      <c r="I9" s="33"/>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80" customHeight="1" spans="1:14">
      <c r="A13" s="8"/>
      <c r="B13" s="9" t="s">
        <v>272</v>
      </c>
      <c r="C13" s="9"/>
      <c r="D13" s="9"/>
      <c r="E13" s="9"/>
      <c r="F13" s="9"/>
      <c r="G13" s="9"/>
      <c r="H13" s="9" t="s">
        <v>273</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274</v>
      </c>
      <c r="E16" s="16"/>
      <c r="F16" s="16"/>
      <c r="G16" s="9" t="s">
        <v>48</v>
      </c>
      <c r="H16" s="17">
        <v>1</v>
      </c>
      <c r="I16" s="9">
        <v>20</v>
      </c>
      <c r="J16" s="9"/>
      <c r="K16" s="9">
        <v>20</v>
      </c>
      <c r="L16" s="9"/>
      <c r="M16" s="9"/>
      <c r="N16" s="9"/>
    </row>
    <row r="17" s="4" customFormat="1" ht="36" customHeight="1" spans="1:14">
      <c r="A17" s="10"/>
      <c r="B17" s="15"/>
      <c r="C17" s="8" t="s">
        <v>43</v>
      </c>
      <c r="D17" s="14" t="s">
        <v>275</v>
      </c>
      <c r="E17" s="16"/>
      <c r="F17" s="16"/>
      <c r="G17" s="9" t="s">
        <v>48</v>
      </c>
      <c r="H17" s="17">
        <v>0.8</v>
      </c>
      <c r="I17" s="9">
        <v>10</v>
      </c>
      <c r="J17" s="9"/>
      <c r="K17" s="9">
        <v>10</v>
      </c>
      <c r="L17" s="9"/>
      <c r="M17" s="9"/>
      <c r="N17" s="9"/>
    </row>
    <row r="18" s="4" customFormat="1" ht="36" customHeight="1" spans="1:14">
      <c r="A18" s="10"/>
      <c r="B18" s="15"/>
      <c r="C18" s="8" t="s">
        <v>46</v>
      </c>
      <c r="D18" s="14" t="s">
        <v>47</v>
      </c>
      <c r="E18" s="16"/>
      <c r="F18" s="16"/>
      <c r="G18" s="9" t="s">
        <v>48</v>
      </c>
      <c r="H18" s="17">
        <v>0.93</v>
      </c>
      <c r="I18" s="9">
        <v>10</v>
      </c>
      <c r="J18" s="9"/>
      <c r="K18" s="9">
        <v>10</v>
      </c>
      <c r="L18" s="9"/>
      <c r="M18" s="9"/>
      <c r="N18" s="9"/>
    </row>
    <row r="19" s="4" customFormat="1" ht="36" customHeight="1" spans="1:14">
      <c r="A19" s="10"/>
      <c r="B19" s="19"/>
      <c r="C19" s="8" t="s">
        <v>49</v>
      </c>
      <c r="D19" s="14" t="s">
        <v>276</v>
      </c>
      <c r="E19" s="16"/>
      <c r="F19" s="16"/>
      <c r="G19" s="12" t="s">
        <v>48</v>
      </c>
      <c r="H19" s="17">
        <v>0.9</v>
      </c>
      <c r="I19" s="9">
        <v>10</v>
      </c>
      <c r="J19" s="9"/>
      <c r="K19" s="9">
        <v>10</v>
      </c>
      <c r="L19" s="9"/>
      <c r="M19" s="9"/>
      <c r="N19" s="9"/>
    </row>
    <row r="20" s="4" customFormat="1" ht="36" customHeight="1" spans="1:14">
      <c r="A20" s="10"/>
      <c r="B20" s="8" t="s">
        <v>53</v>
      </c>
      <c r="C20" s="8" t="s">
        <v>54</v>
      </c>
      <c r="D20" s="14" t="s">
        <v>277</v>
      </c>
      <c r="E20" s="16"/>
      <c r="F20" s="16"/>
      <c r="G20" s="9" t="s">
        <v>51</v>
      </c>
      <c r="H20" s="9" t="s">
        <v>278</v>
      </c>
      <c r="I20" s="9">
        <v>30</v>
      </c>
      <c r="J20" s="9"/>
      <c r="K20" s="9">
        <v>30</v>
      </c>
      <c r="L20" s="9"/>
      <c r="M20" s="9"/>
      <c r="N20" s="9"/>
    </row>
    <row r="21" s="4" customFormat="1" ht="36" customHeight="1" spans="1:14">
      <c r="A21" s="10"/>
      <c r="B21" s="8" t="s">
        <v>57</v>
      </c>
      <c r="C21" s="8" t="s">
        <v>58</v>
      </c>
      <c r="D21" s="14" t="s">
        <v>279</v>
      </c>
      <c r="E21" s="16"/>
      <c r="F21" s="16"/>
      <c r="G21" s="9" t="s">
        <v>48</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280</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281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282</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75.5</v>
      </c>
      <c r="F8" s="9">
        <v>63.7775</v>
      </c>
      <c r="G8" s="9"/>
      <c r="H8" s="41">
        <v>63.7775</v>
      </c>
      <c r="I8" s="41"/>
      <c r="J8" s="8">
        <v>10</v>
      </c>
      <c r="K8" s="8"/>
      <c r="L8" s="17">
        <f>H8/F8</f>
        <v>1</v>
      </c>
      <c r="M8" s="9"/>
      <c r="N8" s="24">
        <f>ROUND(10*L8,0)</f>
        <v>10</v>
      </c>
    </row>
    <row r="9" s="4" customFormat="1" customHeight="1" spans="1:14">
      <c r="A9" s="10"/>
      <c r="B9" s="10"/>
      <c r="C9" s="8" t="s">
        <v>20</v>
      </c>
      <c r="D9" s="8"/>
      <c r="E9" s="12">
        <v>75.5</v>
      </c>
      <c r="F9" s="9">
        <v>63.7775</v>
      </c>
      <c r="G9" s="9"/>
      <c r="H9" s="41">
        <v>63.7775</v>
      </c>
      <c r="I9" s="41"/>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283</v>
      </c>
      <c r="C13" s="9"/>
      <c r="D13" s="9"/>
      <c r="E13" s="9"/>
      <c r="F13" s="9"/>
      <c r="G13" s="9"/>
      <c r="H13" s="9" t="s">
        <v>284</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46</v>
      </c>
      <c r="D16" s="14" t="s">
        <v>47</v>
      </c>
      <c r="E16" s="16"/>
      <c r="F16" s="16"/>
      <c r="G16" s="9" t="s">
        <v>48</v>
      </c>
      <c r="H16" s="17">
        <v>0.84</v>
      </c>
      <c r="I16" s="9">
        <v>10</v>
      </c>
      <c r="J16" s="9"/>
      <c r="K16" s="9">
        <v>10</v>
      </c>
      <c r="L16" s="9"/>
      <c r="M16" s="9" t="s">
        <v>285</v>
      </c>
      <c r="N16" s="9"/>
    </row>
    <row r="17" s="4" customFormat="1" ht="36" customHeight="1" spans="1:14">
      <c r="A17" s="10"/>
      <c r="B17" s="15"/>
      <c r="C17" s="8" t="s">
        <v>39</v>
      </c>
      <c r="D17" s="14" t="s">
        <v>64</v>
      </c>
      <c r="E17" s="16"/>
      <c r="F17" s="16"/>
      <c r="G17" s="9" t="s">
        <v>65</v>
      </c>
      <c r="H17" s="17" t="s">
        <v>286</v>
      </c>
      <c r="I17" s="9">
        <v>10</v>
      </c>
      <c r="J17" s="9"/>
      <c r="K17" s="9">
        <v>10</v>
      </c>
      <c r="L17" s="9"/>
      <c r="M17" s="9"/>
      <c r="N17" s="9"/>
    </row>
    <row r="18" s="4" customFormat="1" ht="36" customHeight="1" spans="1:14">
      <c r="A18" s="10"/>
      <c r="B18" s="15"/>
      <c r="C18" s="8" t="s">
        <v>43</v>
      </c>
      <c r="D18" s="14" t="s">
        <v>287</v>
      </c>
      <c r="E18" s="16"/>
      <c r="F18" s="16"/>
      <c r="G18" s="9" t="s">
        <v>51</v>
      </c>
      <c r="H18" s="17" t="s">
        <v>288</v>
      </c>
      <c r="I18" s="9">
        <v>15</v>
      </c>
      <c r="J18" s="9"/>
      <c r="K18" s="9">
        <v>15</v>
      </c>
      <c r="L18" s="9"/>
      <c r="M18" s="9"/>
      <c r="N18" s="9"/>
    </row>
    <row r="19" s="4" customFormat="1" ht="36" customHeight="1" spans="1:14">
      <c r="A19" s="10"/>
      <c r="B19" s="19"/>
      <c r="C19" s="8" t="s">
        <v>49</v>
      </c>
      <c r="D19" s="14" t="s">
        <v>69</v>
      </c>
      <c r="E19" s="16"/>
      <c r="F19" s="16"/>
      <c r="G19" s="9" t="s">
        <v>289</v>
      </c>
      <c r="H19" s="9" t="s">
        <v>290</v>
      </c>
      <c r="I19" s="9">
        <v>15</v>
      </c>
      <c r="J19" s="9"/>
      <c r="K19" s="9">
        <v>15</v>
      </c>
      <c r="L19" s="9"/>
      <c r="M19" s="9"/>
      <c r="N19" s="9"/>
    </row>
    <row r="20" s="4" customFormat="1" ht="36" customHeight="1" spans="1:14">
      <c r="A20" s="10"/>
      <c r="B20" s="8" t="s">
        <v>53</v>
      </c>
      <c r="C20" s="8" t="s">
        <v>226</v>
      </c>
      <c r="D20" s="14" t="s">
        <v>291</v>
      </c>
      <c r="E20" s="16"/>
      <c r="F20" s="16"/>
      <c r="G20" s="9" t="s">
        <v>51</v>
      </c>
      <c r="H20" s="9" t="s">
        <v>292</v>
      </c>
      <c r="I20" s="9">
        <v>30</v>
      </c>
      <c r="J20" s="9"/>
      <c r="K20" s="9">
        <v>30</v>
      </c>
      <c r="L20" s="9"/>
      <c r="M20" s="9"/>
      <c r="N20" s="9"/>
    </row>
    <row r="21" s="4" customFormat="1" ht="36" customHeight="1" spans="1:14">
      <c r="A21" s="10"/>
      <c r="B21" s="8" t="s">
        <v>57</v>
      </c>
      <c r="C21" s="8" t="s">
        <v>58</v>
      </c>
      <c r="D21" s="14" t="s">
        <v>73</v>
      </c>
      <c r="E21" s="16"/>
      <c r="F21" s="16"/>
      <c r="G21" s="9" t="s">
        <v>293</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294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295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296</v>
      </c>
      <c r="D6" s="9"/>
      <c r="E6" s="9"/>
      <c r="F6" s="9"/>
      <c r="G6" s="9"/>
      <c r="H6" s="8" t="s">
        <v>11</v>
      </c>
      <c r="I6" s="8"/>
      <c r="J6" s="9" t="s">
        <v>297</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346.725</v>
      </c>
      <c r="G8" s="9"/>
      <c r="H8" s="33">
        <v>346.725</v>
      </c>
      <c r="I8" s="33"/>
      <c r="J8" s="8">
        <v>10</v>
      </c>
      <c r="K8" s="8"/>
      <c r="L8" s="17">
        <v>1</v>
      </c>
      <c r="M8" s="9"/>
      <c r="N8" s="24">
        <f>ROUND(10*L8,0)</f>
        <v>10</v>
      </c>
    </row>
    <row r="9" s="4" customFormat="1" customHeight="1" spans="1:14">
      <c r="A9" s="10"/>
      <c r="B9" s="10"/>
      <c r="C9" s="8" t="s">
        <v>20</v>
      </c>
      <c r="D9" s="8"/>
      <c r="E9" s="12">
        <v>0</v>
      </c>
      <c r="F9" s="9">
        <v>346.725</v>
      </c>
      <c r="G9" s="9"/>
      <c r="H9" s="33">
        <v>346.725</v>
      </c>
      <c r="I9" s="33"/>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298</v>
      </c>
      <c r="C13" s="9"/>
      <c r="D13" s="9"/>
      <c r="E13" s="9"/>
      <c r="F13" s="9"/>
      <c r="G13" s="9"/>
      <c r="H13" s="9" t="s">
        <v>298</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46</v>
      </c>
      <c r="D16" s="14" t="s">
        <v>299</v>
      </c>
      <c r="E16" s="16"/>
      <c r="F16" s="16"/>
      <c r="G16" s="9" t="s">
        <v>300</v>
      </c>
      <c r="H16" s="9" t="s">
        <v>301</v>
      </c>
      <c r="I16" s="9">
        <v>10</v>
      </c>
      <c r="J16" s="9"/>
      <c r="K16" s="9">
        <v>10</v>
      </c>
      <c r="L16" s="9"/>
      <c r="M16" s="9"/>
      <c r="N16" s="9"/>
    </row>
    <row r="17" s="4" customFormat="1" ht="36" customHeight="1" spans="1:14">
      <c r="A17" s="10"/>
      <c r="B17" s="8"/>
      <c r="C17" s="8" t="s">
        <v>39</v>
      </c>
      <c r="D17" s="14" t="s">
        <v>302</v>
      </c>
      <c r="E17" s="16"/>
      <c r="F17" s="16"/>
      <c r="G17" s="9" t="s">
        <v>303</v>
      </c>
      <c r="H17" s="17" t="s">
        <v>304</v>
      </c>
      <c r="I17" s="9">
        <v>20</v>
      </c>
      <c r="J17" s="9"/>
      <c r="K17" s="9">
        <v>20</v>
      </c>
      <c r="L17" s="9"/>
      <c r="M17" s="9"/>
      <c r="N17" s="9"/>
    </row>
    <row r="18" s="4" customFormat="1" ht="36" customHeight="1" spans="1:14">
      <c r="A18" s="10"/>
      <c r="B18" s="8"/>
      <c r="C18" s="8" t="s">
        <v>43</v>
      </c>
      <c r="D18" s="14" t="s">
        <v>305</v>
      </c>
      <c r="E18" s="16"/>
      <c r="F18" s="16"/>
      <c r="G18" s="9" t="s">
        <v>306</v>
      </c>
      <c r="H18" s="17" t="s">
        <v>307</v>
      </c>
      <c r="I18" s="9">
        <v>20</v>
      </c>
      <c r="J18" s="9"/>
      <c r="K18" s="9">
        <v>20</v>
      </c>
      <c r="L18" s="9"/>
      <c r="M18" s="9" t="s">
        <v>308</v>
      </c>
      <c r="N18" s="9"/>
    </row>
    <row r="19" s="4" customFormat="1" ht="36" customHeight="1" spans="1:14">
      <c r="A19" s="10"/>
      <c r="B19" s="19" t="s">
        <v>49</v>
      </c>
      <c r="C19" s="8" t="s">
        <v>210</v>
      </c>
      <c r="D19" s="14" t="s">
        <v>69</v>
      </c>
      <c r="E19" s="16"/>
      <c r="F19" s="16"/>
      <c r="G19" s="45" t="s">
        <v>309</v>
      </c>
      <c r="H19" s="9" t="s">
        <v>310</v>
      </c>
      <c r="I19" s="9">
        <v>10</v>
      </c>
      <c r="J19" s="9"/>
      <c r="K19" s="9">
        <v>10</v>
      </c>
      <c r="L19" s="9"/>
      <c r="M19" s="9"/>
      <c r="N19" s="9"/>
    </row>
    <row r="20" s="4" customFormat="1" ht="36" customHeight="1" spans="1:14">
      <c r="A20" s="10"/>
      <c r="B20" s="8" t="s">
        <v>53</v>
      </c>
      <c r="C20" s="8" t="s">
        <v>226</v>
      </c>
      <c r="D20" s="14" t="s">
        <v>311</v>
      </c>
      <c r="E20" s="16"/>
      <c r="F20" s="16"/>
      <c r="G20" s="9" t="s">
        <v>303</v>
      </c>
      <c r="H20" s="9" t="s">
        <v>312</v>
      </c>
      <c r="I20" s="9">
        <v>20</v>
      </c>
      <c r="J20" s="9"/>
      <c r="K20" s="9">
        <v>20</v>
      </c>
      <c r="L20" s="9"/>
      <c r="M20" s="9"/>
      <c r="N20" s="9"/>
    </row>
    <row r="21" s="4" customFormat="1" ht="36" customHeight="1" spans="1:14">
      <c r="A21" s="10"/>
      <c r="B21" s="8" t="s">
        <v>57</v>
      </c>
      <c r="C21" s="8" t="s">
        <v>58</v>
      </c>
      <c r="D21" s="14" t="s">
        <v>313</v>
      </c>
      <c r="E21" s="16"/>
      <c r="F21" s="16"/>
      <c r="G21" s="9" t="s">
        <v>45</v>
      </c>
      <c r="H21" s="17" t="s">
        <v>45</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314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abSelected="1" view="pageBreakPreview" zoomScaleNormal="100" workbookViewId="0">
      <selection activeCell="N11" sqref="N11"/>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315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316</v>
      </c>
      <c r="D6" s="9"/>
      <c r="E6" s="9"/>
      <c r="F6" s="9"/>
      <c r="G6" s="9"/>
      <c r="H6" s="8" t="s">
        <v>11</v>
      </c>
      <c r="I6" s="8"/>
      <c r="J6" s="9" t="s">
        <v>317</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20</v>
      </c>
      <c r="G8" s="9"/>
      <c r="H8" s="31">
        <v>20</v>
      </c>
      <c r="I8" s="31"/>
      <c r="J8" s="8">
        <v>10</v>
      </c>
      <c r="K8" s="8"/>
      <c r="L8" s="17">
        <v>1</v>
      </c>
      <c r="M8" s="9"/>
      <c r="N8" s="24">
        <f>ROUND(10*L8,0)</f>
        <v>10</v>
      </c>
    </row>
    <row r="9" s="4" customFormat="1" customHeight="1" spans="1:14">
      <c r="A9" s="10"/>
      <c r="B9" s="10"/>
      <c r="C9" s="8" t="s">
        <v>20</v>
      </c>
      <c r="D9" s="8"/>
      <c r="E9" s="12">
        <v>0</v>
      </c>
      <c r="F9" s="9">
        <v>20</v>
      </c>
      <c r="G9" s="9"/>
      <c r="H9" s="31">
        <v>20</v>
      </c>
      <c r="I9" s="31"/>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318</v>
      </c>
      <c r="C13" s="9"/>
      <c r="D13" s="9"/>
      <c r="E13" s="9"/>
      <c r="F13" s="9"/>
      <c r="G13" s="9"/>
      <c r="H13" s="9" t="s">
        <v>319</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320</v>
      </c>
      <c r="E16" s="16"/>
      <c r="F16" s="16"/>
      <c r="G16" s="9" t="s">
        <v>193</v>
      </c>
      <c r="H16" s="9" t="s">
        <v>321</v>
      </c>
      <c r="I16" s="9" t="s">
        <v>83</v>
      </c>
      <c r="J16" s="9"/>
      <c r="K16" s="9" t="s">
        <v>83</v>
      </c>
      <c r="L16" s="9"/>
      <c r="M16" s="9"/>
      <c r="N16" s="9"/>
    </row>
    <row r="17" s="4" customFormat="1" ht="36" customHeight="1" spans="1:14">
      <c r="A17" s="10"/>
      <c r="B17" s="8"/>
      <c r="C17" s="8" t="s">
        <v>43</v>
      </c>
      <c r="D17" s="14" t="s">
        <v>225</v>
      </c>
      <c r="E17" s="16"/>
      <c r="F17" s="16"/>
      <c r="G17" s="9" t="s">
        <v>51</v>
      </c>
      <c r="H17" s="17" t="s">
        <v>225</v>
      </c>
      <c r="I17" s="9" t="s">
        <v>83</v>
      </c>
      <c r="J17" s="9"/>
      <c r="K17" s="9" t="s">
        <v>83</v>
      </c>
      <c r="L17" s="9"/>
      <c r="M17" s="9"/>
      <c r="N17" s="9"/>
    </row>
    <row r="18" s="4" customFormat="1" ht="36" customHeight="1" spans="1:14">
      <c r="A18" s="10"/>
      <c r="B18" s="8"/>
      <c r="C18" s="8" t="s">
        <v>46</v>
      </c>
      <c r="D18" s="14" t="s">
        <v>322</v>
      </c>
      <c r="E18" s="16"/>
      <c r="F18" s="16"/>
      <c r="G18" s="9" t="s">
        <v>51</v>
      </c>
      <c r="H18" s="17" t="s">
        <v>323</v>
      </c>
      <c r="I18" s="9" t="s">
        <v>81</v>
      </c>
      <c r="J18" s="9"/>
      <c r="K18" s="9">
        <v>7.5</v>
      </c>
      <c r="L18" s="9"/>
      <c r="M18" s="9" t="s">
        <v>324</v>
      </c>
      <c r="N18" s="9"/>
    </row>
    <row r="19" s="4" customFormat="1" ht="36" customHeight="1" spans="1:14">
      <c r="A19" s="10"/>
      <c r="B19" s="19" t="s">
        <v>53</v>
      </c>
      <c r="C19" s="8" t="s">
        <v>226</v>
      </c>
      <c r="D19" s="14" t="s">
        <v>325</v>
      </c>
      <c r="E19" s="16"/>
      <c r="F19" s="16"/>
      <c r="G19" s="9" t="s">
        <v>51</v>
      </c>
      <c r="H19" s="9" t="s">
        <v>326</v>
      </c>
      <c r="I19" s="9" t="s">
        <v>86</v>
      </c>
      <c r="J19" s="9"/>
      <c r="K19" s="9" t="s">
        <v>86</v>
      </c>
      <c r="L19" s="9"/>
      <c r="M19" s="9"/>
      <c r="N19" s="9"/>
    </row>
    <row r="20" s="4" customFormat="1" ht="36" customHeight="1" spans="1:14">
      <c r="A20" s="10"/>
      <c r="B20" s="8" t="s">
        <v>57</v>
      </c>
      <c r="C20" s="8" t="s">
        <v>58</v>
      </c>
      <c r="D20" s="14" t="s">
        <v>229</v>
      </c>
      <c r="E20" s="16"/>
      <c r="F20" s="16"/>
      <c r="G20" s="9" t="s">
        <v>45</v>
      </c>
      <c r="H20" s="17">
        <v>0.9</v>
      </c>
      <c r="I20" s="9" t="s">
        <v>81</v>
      </c>
      <c r="J20" s="9"/>
      <c r="K20" s="9" t="s">
        <v>81</v>
      </c>
      <c r="L20" s="9"/>
      <c r="M20" s="9"/>
      <c r="N20" s="9"/>
    </row>
    <row r="21" s="4" customFormat="1" ht="36" customHeight="1" spans="1:14">
      <c r="A21" s="10"/>
      <c r="B21" s="8" t="s">
        <v>49</v>
      </c>
      <c r="C21" s="8" t="s">
        <v>210</v>
      </c>
      <c r="D21" s="14" t="s">
        <v>69</v>
      </c>
      <c r="E21" s="16"/>
      <c r="F21" s="16"/>
      <c r="G21" s="45" t="s">
        <v>327</v>
      </c>
      <c r="H21" s="17" t="s">
        <v>328</v>
      </c>
      <c r="I21" s="9" t="s">
        <v>81</v>
      </c>
      <c r="J21" s="9"/>
      <c r="K21" s="9">
        <v>2</v>
      </c>
      <c r="L21" s="9" t="s">
        <v>81</v>
      </c>
      <c r="M21" s="9"/>
      <c r="N21" s="9"/>
    </row>
    <row r="22" s="4" customFormat="1" spans="1:14">
      <c r="A22" s="21" t="s">
        <v>60</v>
      </c>
      <c r="B22" s="21"/>
      <c r="C22" s="21"/>
      <c r="D22" s="21"/>
      <c r="E22" s="21"/>
      <c r="F22" s="21"/>
      <c r="G22" s="21"/>
      <c r="H22" s="21"/>
      <c r="I22" s="21">
        <v>100</v>
      </c>
      <c r="J22" s="21"/>
      <c r="K22" s="27">
        <f>N8+K16+K17+K18+K19+K20+K21</f>
        <v>89.5</v>
      </c>
      <c r="L22" s="27"/>
      <c r="M22" s="28"/>
      <c r="N22" s="28"/>
    </row>
    <row r="23" s="4" customFormat="1" spans="1:14">
      <c r="A23" s="22" t="s">
        <v>329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330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296</v>
      </c>
      <c r="D6" s="9"/>
      <c r="E6" s="9"/>
      <c r="F6" s="9"/>
      <c r="G6" s="9"/>
      <c r="H6" s="8" t="s">
        <v>11</v>
      </c>
      <c r="I6" s="8"/>
      <c r="J6" s="9" t="s">
        <v>297</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1000</v>
      </c>
      <c r="G8" s="9"/>
      <c r="H8" s="9">
        <v>1000</v>
      </c>
      <c r="I8" s="9"/>
      <c r="J8" s="8">
        <v>10</v>
      </c>
      <c r="K8" s="8"/>
      <c r="L8" s="17">
        <v>1</v>
      </c>
      <c r="M8" s="9"/>
      <c r="N8" s="24">
        <f>ROUND(10*L8,0)</f>
        <v>10</v>
      </c>
    </row>
    <row r="9" s="4" customFormat="1" customHeight="1" spans="1:14">
      <c r="A9" s="10"/>
      <c r="B9" s="10"/>
      <c r="C9" s="8" t="s">
        <v>20</v>
      </c>
      <c r="D9" s="8"/>
      <c r="E9" s="12">
        <v>0</v>
      </c>
      <c r="F9" s="9">
        <v>1000</v>
      </c>
      <c r="G9" s="9"/>
      <c r="H9" s="9">
        <v>1000</v>
      </c>
      <c r="I9" s="9"/>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331</v>
      </c>
      <c r="C13" s="9"/>
      <c r="D13" s="9"/>
      <c r="E13" s="9"/>
      <c r="F13" s="9"/>
      <c r="G13" s="9"/>
      <c r="H13" s="9" t="s">
        <v>331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332</v>
      </c>
      <c r="E16" s="16"/>
      <c r="F16" s="16"/>
      <c r="G16" s="9" t="s">
        <v>333</v>
      </c>
      <c r="H16" s="9" t="s">
        <v>215</v>
      </c>
      <c r="I16" s="9">
        <v>30</v>
      </c>
      <c r="J16" s="9"/>
      <c r="K16" s="9">
        <v>30</v>
      </c>
      <c r="L16" s="9"/>
      <c r="M16" s="9"/>
      <c r="N16" s="9"/>
    </row>
    <row r="17" s="4" customFormat="1" ht="36" customHeight="1" spans="1:14">
      <c r="A17" s="10"/>
      <c r="B17" s="15"/>
      <c r="C17" s="8" t="s">
        <v>43</v>
      </c>
      <c r="D17" s="14" t="s">
        <v>334</v>
      </c>
      <c r="E17" s="16"/>
      <c r="F17" s="16"/>
      <c r="G17" s="9" t="s">
        <v>51</v>
      </c>
      <c r="H17" s="17" t="s">
        <v>335</v>
      </c>
      <c r="I17" s="9">
        <v>10</v>
      </c>
      <c r="J17" s="9"/>
      <c r="K17" s="9">
        <v>10</v>
      </c>
      <c r="L17" s="9"/>
      <c r="M17" s="9"/>
      <c r="N17" s="9"/>
    </row>
    <row r="18" s="4" customFormat="1" ht="36" customHeight="1" spans="1:14">
      <c r="A18" s="10"/>
      <c r="B18" s="15"/>
      <c r="C18" s="8" t="s">
        <v>46</v>
      </c>
      <c r="D18" s="14" t="s">
        <v>336</v>
      </c>
      <c r="E18" s="16"/>
      <c r="F18" s="16"/>
      <c r="G18" s="9" t="s">
        <v>48</v>
      </c>
      <c r="H18" s="17">
        <v>1</v>
      </c>
      <c r="I18" s="9">
        <v>10</v>
      </c>
      <c r="J18" s="9"/>
      <c r="K18" s="9">
        <v>10</v>
      </c>
      <c r="L18" s="9"/>
      <c r="M18" s="9"/>
      <c r="N18" s="9"/>
    </row>
    <row r="19" s="4" customFormat="1" ht="36" customHeight="1" spans="1:14">
      <c r="A19" s="10"/>
      <c r="B19" s="19"/>
      <c r="C19" s="8" t="s">
        <v>49</v>
      </c>
      <c r="D19" s="14" t="s">
        <v>69</v>
      </c>
      <c r="E19" s="16"/>
      <c r="F19" s="16"/>
      <c r="G19" s="45" t="s">
        <v>337</v>
      </c>
      <c r="H19" s="9" t="s">
        <v>338</v>
      </c>
      <c r="I19" s="9">
        <v>10</v>
      </c>
      <c r="J19" s="9"/>
      <c r="K19" s="9">
        <v>10</v>
      </c>
      <c r="L19" s="9"/>
      <c r="M19" s="9"/>
      <c r="N19" s="9"/>
    </row>
    <row r="20" s="4" customFormat="1" ht="36" customHeight="1" spans="1:14">
      <c r="A20" s="10"/>
      <c r="B20" s="8" t="s">
        <v>53</v>
      </c>
      <c r="C20" s="8" t="s">
        <v>226</v>
      </c>
      <c r="D20" s="14" t="s">
        <v>339</v>
      </c>
      <c r="E20" s="16"/>
      <c r="F20" s="16"/>
      <c r="G20" s="9" t="s">
        <v>51</v>
      </c>
      <c r="H20" s="9" t="s">
        <v>340</v>
      </c>
      <c r="I20" s="9">
        <v>20</v>
      </c>
      <c r="J20" s="9"/>
      <c r="K20" s="9">
        <v>20</v>
      </c>
      <c r="L20" s="9"/>
      <c r="M20" s="9"/>
      <c r="N20" s="9"/>
    </row>
    <row r="21" s="4" customFormat="1" ht="36" customHeight="1" spans="1:14">
      <c r="A21" s="10"/>
      <c r="B21" s="8" t="s">
        <v>57</v>
      </c>
      <c r="C21" s="8" t="s">
        <v>58</v>
      </c>
      <c r="D21" s="14" t="s">
        <v>341</v>
      </c>
      <c r="E21" s="16"/>
      <c r="F21" s="16"/>
      <c r="G21" s="9" t="s">
        <v>45</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314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8"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342</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343</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9061.78</v>
      </c>
      <c r="G8" s="9"/>
      <c r="H8" s="40">
        <v>9061.78</v>
      </c>
      <c r="I8" s="40"/>
      <c r="J8" s="8">
        <v>10</v>
      </c>
      <c r="K8" s="8"/>
      <c r="L8" s="17">
        <v>1</v>
      </c>
      <c r="M8" s="9"/>
      <c r="N8" s="24">
        <f>ROUND(10*L8,0)</f>
        <v>10</v>
      </c>
    </row>
    <row r="9" s="4" customFormat="1" customHeight="1" spans="1:14">
      <c r="A9" s="10"/>
      <c r="B9" s="10"/>
      <c r="C9" s="8" t="s">
        <v>20</v>
      </c>
      <c r="D9" s="8"/>
      <c r="E9" s="12">
        <v>0</v>
      </c>
      <c r="F9" s="9">
        <v>9061.78</v>
      </c>
      <c r="G9" s="9"/>
      <c r="H9" s="40">
        <v>9061.78</v>
      </c>
      <c r="I9" s="40"/>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344</v>
      </c>
      <c r="C13" s="9"/>
      <c r="D13" s="9"/>
      <c r="E13" s="9"/>
      <c r="F13" s="9"/>
      <c r="G13" s="9"/>
      <c r="H13" s="9" t="s">
        <v>345</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346</v>
      </c>
      <c r="E16" s="16"/>
      <c r="F16" s="16"/>
      <c r="G16" s="9" t="s">
        <v>45</v>
      </c>
      <c r="H16" s="17">
        <v>1</v>
      </c>
      <c r="I16" s="9">
        <v>15</v>
      </c>
      <c r="J16" s="9"/>
      <c r="K16" s="9">
        <v>15</v>
      </c>
      <c r="L16" s="9"/>
      <c r="M16" s="9"/>
      <c r="N16" s="9"/>
    </row>
    <row r="17" s="4" customFormat="1" ht="36" customHeight="1" spans="1:14">
      <c r="A17" s="10"/>
      <c r="B17" s="8"/>
      <c r="C17" s="8" t="s">
        <v>43</v>
      </c>
      <c r="D17" s="14" t="s">
        <v>347</v>
      </c>
      <c r="E17" s="16"/>
      <c r="F17" s="16"/>
      <c r="G17" s="9" t="s">
        <v>51</v>
      </c>
      <c r="H17" s="17" t="s">
        <v>347</v>
      </c>
      <c r="I17" s="9">
        <v>15</v>
      </c>
      <c r="J17" s="9"/>
      <c r="K17" s="9">
        <v>15</v>
      </c>
      <c r="L17" s="9"/>
      <c r="M17" s="9"/>
      <c r="N17" s="9"/>
    </row>
    <row r="18" s="4" customFormat="1" ht="36" customHeight="1" spans="1:14">
      <c r="A18" s="10"/>
      <c r="B18" s="8"/>
      <c r="C18" s="8" t="s">
        <v>46</v>
      </c>
      <c r="D18" s="14" t="s">
        <v>348</v>
      </c>
      <c r="E18" s="16"/>
      <c r="F18" s="16"/>
      <c r="G18" s="9" t="s">
        <v>51</v>
      </c>
      <c r="H18" s="17" t="s">
        <v>349</v>
      </c>
      <c r="I18" s="9">
        <v>10</v>
      </c>
      <c r="J18" s="9"/>
      <c r="K18" s="9">
        <v>10</v>
      </c>
      <c r="L18" s="9"/>
      <c r="M18" s="9"/>
      <c r="N18" s="9"/>
    </row>
    <row r="19" s="4" customFormat="1" ht="36" customHeight="1" spans="1:14">
      <c r="A19" s="10"/>
      <c r="B19" s="19" t="s">
        <v>49</v>
      </c>
      <c r="C19" s="8" t="s">
        <v>210</v>
      </c>
      <c r="D19" s="14" t="s">
        <v>69</v>
      </c>
      <c r="E19" s="16"/>
      <c r="F19" s="16"/>
      <c r="G19" s="45" t="s">
        <v>350</v>
      </c>
      <c r="H19" s="9" t="s">
        <v>351</v>
      </c>
      <c r="I19" s="9">
        <v>10</v>
      </c>
      <c r="J19" s="9"/>
      <c r="K19" s="9">
        <v>10</v>
      </c>
      <c r="L19" s="9"/>
      <c r="M19" s="9"/>
      <c r="N19" s="9"/>
    </row>
    <row r="20" s="4" customFormat="1" ht="36" customHeight="1" spans="1:14">
      <c r="A20" s="10"/>
      <c r="B20" s="8" t="s">
        <v>53</v>
      </c>
      <c r="C20" s="8" t="s">
        <v>226</v>
      </c>
      <c r="D20" s="14" t="s">
        <v>352</v>
      </c>
      <c r="E20" s="16"/>
      <c r="F20" s="16"/>
      <c r="G20" s="9" t="s">
        <v>51</v>
      </c>
      <c r="H20" s="9" t="s">
        <v>353</v>
      </c>
      <c r="I20" s="9">
        <v>30</v>
      </c>
      <c r="J20" s="9"/>
      <c r="K20" s="9">
        <v>30</v>
      </c>
      <c r="L20" s="9"/>
      <c r="M20" s="9"/>
      <c r="N20" s="9"/>
    </row>
    <row r="21" s="4" customFormat="1" ht="36" customHeight="1" spans="1:14">
      <c r="A21" s="10"/>
      <c r="B21" s="8" t="s">
        <v>57</v>
      </c>
      <c r="C21" s="8" t="s">
        <v>58</v>
      </c>
      <c r="D21" s="14" t="s">
        <v>354</v>
      </c>
      <c r="E21" s="16"/>
      <c r="F21" s="16"/>
      <c r="G21" s="9" t="s">
        <v>45</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355</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6"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356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296</v>
      </c>
      <c r="D6" s="9"/>
      <c r="E6" s="9"/>
      <c r="F6" s="9"/>
      <c r="G6" s="9"/>
      <c r="H6" s="8" t="s">
        <v>11</v>
      </c>
      <c r="I6" s="8"/>
      <c r="J6" s="9" t="s">
        <v>297</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13.8</v>
      </c>
      <c r="F8" s="9">
        <v>13.8</v>
      </c>
      <c r="G8" s="9"/>
      <c r="H8" s="38">
        <v>13.8</v>
      </c>
      <c r="I8" s="38"/>
      <c r="J8" s="8">
        <v>10</v>
      </c>
      <c r="K8" s="8"/>
      <c r="L8" s="17">
        <v>1</v>
      </c>
      <c r="M8" s="9"/>
      <c r="N8" s="24">
        <f>ROUND(10*L8,0)</f>
        <v>10</v>
      </c>
    </row>
    <row r="9" s="4" customFormat="1" customHeight="1" spans="1:14">
      <c r="A9" s="10"/>
      <c r="B9" s="10"/>
      <c r="C9" s="8" t="s">
        <v>20</v>
      </c>
      <c r="D9" s="8"/>
      <c r="E9" s="12">
        <v>13.8</v>
      </c>
      <c r="F9" s="9">
        <v>13.8</v>
      </c>
      <c r="G9" s="9"/>
      <c r="H9" s="38">
        <v>13.8</v>
      </c>
      <c r="I9" s="38"/>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357</v>
      </c>
      <c r="C13" s="9"/>
      <c r="D13" s="9"/>
      <c r="E13" s="9"/>
      <c r="F13" s="9"/>
      <c r="G13" s="9"/>
      <c r="H13" s="9" t="s">
        <v>357</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358</v>
      </c>
      <c r="E16" s="16"/>
      <c r="F16" s="16"/>
      <c r="G16" s="9" t="s">
        <v>359</v>
      </c>
      <c r="H16" s="9" t="s">
        <v>359</v>
      </c>
      <c r="I16" s="9">
        <v>15</v>
      </c>
      <c r="J16" s="9"/>
      <c r="K16" s="9">
        <v>15</v>
      </c>
      <c r="L16" s="9"/>
      <c r="M16" s="9"/>
      <c r="N16" s="9"/>
    </row>
    <row r="17" s="4" customFormat="1" ht="36" customHeight="1" spans="1:14">
      <c r="A17" s="10"/>
      <c r="B17" s="15"/>
      <c r="C17" s="8" t="s">
        <v>43</v>
      </c>
      <c r="D17" s="14" t="s">
        <v>360</v>
      </c>
      <c r="E17" s="16"/>
      <c r="F17" s="16"/>
      <c r="G17" s="9" t="s">
        <v>51</v>
      </c>
      <c r="H17" s="17" t="s">
        <v>361</v>
      </c>
      <c r="I17" s="9">
        <v>15</v>
      </c>
      <c r="J17" s="9"/>
      <c r="K17" s="9">
        <v>15</v>
      </c>
      <c r="L17" s="9"/>
      <c r="M17" s="9"/>
      <c r="N17" s="9"/>
    </row>
    <row r="18" s="4" customFormat="1" ht="36" customHeight="1" spans="1:14">
      <c r="A18" s="10"/>
      <c r="B18" s="15"/>
      <c r="C18" s="8" t="s">
        <v>46</v>
      </c>
      <c r="D18" s="14" t="s">
        <v>362</v>
      </c>
      <c r="E18" s="16"/>
      <c r="F18" s="16"/>
      <c r="G18" s="9" t="s">
        <v>363</v>
      </c>
      <c r="H18" s="17" t="s">
        <v>363</v>
      </c>
      <c r="I18" s="9">
        <v>10</v>
      </c>
      <c r="J18" s="9"/>
      <c r="K18" s="9">
        <v>10</v>
      </c>
      <c r="L18" s="9"/>
      <c r="M18" s="9"/>
      <c r="N18" s="9"/>
    </row>
    <row r="19" s="4" customFormat="1" ht="36" customHeight="1" spans="1:14">
      <c r="A19" s="10"/>
      <c r="B19" s="19"/>
      <c r="C19" s="8" t="s">
        <v>49</v>
      </c>
      <c r="D19" s="14" t="s">
        <v>69</v>
      </c>
      <c r="E19" s="16"/>
      <c r="F19" s="16"/>
      <c r="G19" s="39" t="s">
        <v>364</v>
      </c>
      <c r="H19" s="39" t="s">
        <v>364</v>
      </c>
      <c r="I19" s="9">
        <v>10</v>
      </c>
      <c r="J19" s="9"/>
      <c r="K19" s="9">
        <v>10</v>
      </c>
      <c r="L19" s="9"/>
      <c r="M19" s="9"/>
      <c r="N19" s="9"/>
    </row>
    <row r="20" s="4" customFormat="1" ht="36" customHeight="1" spans="1:14">
      <c r="A20" s="10"/>
      <c r="B20" s="8" t="s">
        <v>53</v>
      </c>
      <c r="C20" s="8" t="s">
        <v>365</v>
      </c>
      <c r="D20" s="14" t="s">
        <v>366</v>
      </c>
      <c r="E20" s="16"/>
      <c r="F20" s="16"/>
      <c r="G20" s="9" t="s">
        <v>51</v>
      </c>
      <c r="H20" s="9" t="s">
        <v>367</v>
      </c>
      <c r="I20" s="9">
        <v>30</v>
      </c>
      <c r="J20" s="9"/>
      <c r="K20" s="9">
        <v>30</v>
      </c>
      <c r="L20" s="9"/>
      <c r="M20" s="9"/>
      <c r="N20" s="9"/>
    </row>
    <row r="21" s="4" customFormat="1" ht="36" customHeight="1" spans="1:14">
      <c r="A21" s="10"/>
      <c r="B21" s="8" t="s">
        <v>57</v>
      </c>
      <c r="C21" s="8" t="s">
        <v>58</v>
      </c>
      <c r="D21" s="14" t="s">
        <v>368</v>
      </c>
      <c r="E21" s="16"/>
      <c r="F21" s="16"/>
      <c r="G21" s="9" t="s">
        <v>51</v>
      </c>
      <c r="H21" s="17" t="s">
        <v>369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314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7"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370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343</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615</v>
      </c>
      <c r="F8" s="9">
        <v>613.9</v>
      </c>
      <c r="G8" s="9"/>
      <c r="H8" s="38">
        <v>613.9</v>
      </c>
      <c r="I8" s="38"/>
      <c r="J8" s="8">
        <v>10</v>
      </c>
      <c r="K8" s="8"/>
      <c r="L8" s="17">
        <f>H8/F8</f>
        <v>1</v>
      </c>
      <c r="M8" s="9"/>
      <c r="N8" s="24">
        <f>ROUND(10*L8,0)</f>
        <v>10</v>
      </c>
    </row>
    <row r="9" s="4" customFormat="1" customHeight="1" spans="1:14">
      <c r="A9" s="10"/>
      <c r="B9" s="10"/>
      <c r="C9" s="8" t="s">
        <v>20</v>
      </c>
      <c r="D9" s="8"/>
      <c r="E9" s="12">
        <v>615</v>
      </c>
      <c r="F9" s="9">
        <v>613.9</v>
      </c>
      <c r="G9" s="9"/>
      <c r="H9" s="38">
        <v>613.9</v>
      </c>
      <c r="I9" s="38"/>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371</v>
      </c>
      <c r="C13" s="9"/>
      <c r="D13" s="9"/>
      <c r="E13" s="9"/>
      <c r="F13" s="9"/>
      <c r="G13" s="9"/>
      <c r="H13" s="9" t="s">
        <v>371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372</v>
      </c>
      <c r="E16" s="16"/>
      <c r="F16" s="16"/>
      <c r="G16" s="9" t="s">
        <v>45</v>
      </c>
      <c r="H16" s="17">
        <v>0.9</v>
      </c>
      <c r="I16" s="9">
        <v>15</v>
      </c>
      <c r="J16" s="9"/>
      <c r="K16" s="9">
        <v>15</v>
      </c>
      <c r="L16" s="9"/>
      <c r="M16" s="9"/>
      <c r="N16" s="9"/>
    </row>
    <row r="17" s="4" customFormat="1" ht="36" customHeight="1" spans="1:14">
      <c r="A17" s="10"/>
      <c r="B17" s="15"/>
      <c r="C17" s="8" t="s">
        <v>43</v>
      </c>
      <c r="D17" s="14" t="s">
        <v>373</v>
      </c>
      <c r="E17" s="16"/>
      <c r="F17" s="16"/>
      <c r="G17" s="9" t="s">
        <v>51</v>
      </c>
      <c r="H17" s="17" t="s">
        <v>373</v>
      </c>
      <c r="I17" s="9">
        <v>15</v>
      </c>
      <c r="J17" s="9"/>
      <c r="K17" s="9">
        <v>15</v>
      </c>
      <c r="L17" s="9"/>
      <c r="M17" s="9"/>
      <c r="N17" s="9"/>
    </row>
    <row r="18" s="4" customFormat="1" ht="36" customHeight="1" spans="1:14">
      <c r="A18" s="10"/>
      <c r="B18" s="15"/>
      <c r="C18" s="8" t="s">
        <v>46</v>
      </c>
      <c r="D18" s="14" t="s">
        <v>374</v>
      </c>
      <c r="E18" s="16"/>
      <c r="F18" s="16"/>
      <c r="G18" s="9" t="s">
        <v>51</v>
      </c>
      <c r="H18" s="17" t="s">
        <v>349</v>
      </c>
      <c r="I18" s="9">
        <v>10</v>
      </c>
      <c r="J18" s="9"/>
      <c r="K18" s="9">
        <v>10</v>
      </c>
      <c r="L18" s="9"/>
      <c r="M18" s="9"/>
      <c r="N18" s="9"/>
    </row>
    <row r="19" s="4" customFormat="1" ht="36" customHeight="1" spans="1:14">
      <c r="A19" s="10"/>
      <c r="B19" s="19"/>
      <c r="C19" s="8" t="s">
        <v>49</v>
      </c>
      <c r="D19" s="14" t="s">
        <v>69</v>
      </c>
      <c r="E19" s="16"/>
      <c r="F19" s="16"/>
      <c r="G19" s="9" t="s">
        <v>375</v>
      </c>
      <c r="H19" s="9" t="s">
        <v>376</v>
      </c>
      <c r="I19" s="9">
        <v>10</v>
      </c>
      <c r="J19" s="9"/>
      <c r="K19" s="9">
        <v>10</v>
      </c>
      <c r="L19" s="9"/>
      <c r="M19" s="9"/>
      <c r="N19" s="9"/>
    </row>
    <row r="20" s="4" customFormat="1" ht="36" customHeight="1" spans="1:14">
      <c r="A20" s="10"/>
      <c r="B20" s="8" t="s">
        <v>53</v>
      </c>
      <c r="C20" s="8" t="s">
        <v>365</v>
      </c>
      <c r="D20" s="14" t="s">
        <v>377</v>
      </c>
      <c r="E20" s="16"/>
      <c r="F20" s="16"/>
      <c r="G20" s="9" t="s">
        <v>51</v>
      </c>
      <c r="H20" s="9" t="s">
        <v>378</v>
      </c>
      <c r="I20" s="9">
        <v>30</v>
      </c>
      <c r="J20" s="9"/>
      <c r="K20" s="9">
        <v>30</v>
      </c>
      <c r="L20" s="9"/>
      <c r="M20" s="9"/>
      <c r="N20" s="9"/>
    </row>
    <row r="21" s="4" customFormat="1" ht="36" customHeight="1" spans="1:14">
      <c r="A21" s="10"/>
      <c r="B21" s="8" t="s">
        <v>57</v>
      </c>
      <c r="C21" s="8" t="s">
        <v>58</v>
      </c>
      <c r="D21" s="14" t="s">
        <v>354</v>
      </c>
      <c r="E21" s="16"/>
      <c r="F21" s="16"/>
      <c r="G21" s="9" t="s">
        <v>45</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379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1"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380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343</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355</v>
      </c>
      <c r="G8" s="9"/>
      <c r="H8" s="31">
        <v>355</v>
      </c>
      <c r="I8" s="31"/>
      <c r="J8" s="8">
        <v>10</v>
      </c>
      <c r="K8" s="8"/>
      <c r="L8" s="17">
        <f>H8/F8</f>
        <v>1</v>
      </c>
      <c r="M8" s="9"/>
      <c r="N8" s="24">
        <f>ROUND(10*L8,0)</f>
        <v>10</v>
      </c>
    </row>
    <row r="9" s="4" customFormat="1" customHeight="1" spans="1:14">
      <c r="A9" s="10"/>
      <c r="B9" s="10"/>
      <c r="C9" s="8" t="s">
        <v>20</v>
      </c>
      <c r="D9" s="8"/>
      <c r="E9" s="12">
        <v>0</v>
      </c>
      <c r="F9" s="9">
        <v>355</v>
      </c>
      <c r="G9" s="9"/>
      <c r="H9" s="31">
        <v>355</v>
      </c>
      <c r="I9" s="31"/>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381</v>
      </c>
      <c r="C13" s="9"/>
      <c r="D13" s="9"/>
      <c r="E13" s="9"/>
      <c r="F13" s="9"/>
      <c r="G13" s="9"/>
      <c r="H13" s="9" t="s">
        <v>381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372</v>
      </c>
      <c r="E16" s="16"/>
      <c r="F16" s="16"/>
      <c r="G16" s="9" t="s">
        <v>45</v>
      </c>
      <c r="H16" s="17">
        <v>0.9</v>
      </c>
      <c r="I16" s="9">
        <v>15</v>
      </c>
      <c r="J16" s="9"/>
      <c r="K16" s="9">
        <v>15</v>
      </c>
      <c r="L16" s="9"/>
      <c r="M16" s="9"/>
      <c r="N16" s="9"/>
    </row>
    <row r="17" s="4" customFormat="1" ht="36" customHeight="1" spans="1:14">
      <c r="A17" s="10"/>
      <c r="B17" s="15"/>
      <c r="C17" s="8" t="s">
        <v>43</v>
      </c>
      <c r="D17" s="14" t="s">
        <v>373</v>
      </c>
      <c r="E17" s="16"/>
      <c r="F17" s="16"/>
      <c r="G17" s="9" t="s">
        <v>51</v>
      </c>
      <c r="H17" s="17" t="s">
        <v>373</v>
      </c>
      <c r="I17" s="9">
        <v>15</v>
      </c>
      <c r="J17" s="9"/>
      <c r="K17" s="9">
        <v>15</v>
      </c>
      <c r="L17" s="9"/>
      <c r="M17" s="9"/>
      <c r="N17" s="9"/>
    </row>
    <row r="18" s="4" customFormat="1" ht="36" customHeight="1" spans="1:14">
      <c r="A18" s="10"/>
      <c r="B18" s="15"/>
      <c r="C18" s="8" t="s">
        <v>46</v>
      </c>
      <c r="D18" s="14" t="s">
        <v>374</v>
      </c>
      <c r="E18" s="16"/>
      <c r="F18" s="16"/>
      <c r="G18" s="9" t="s">
        <v>51</v>
      </c>
      <c r="H18" s="17" t="s">
        <v>349</v>
      </c>
      <c r="I18" s="9">
        <v>10</v>
      </c>
      <c r="J18" s="9"/>
      <c r="K18" s="9">
        <v>10</v>
      </c>
      <c r="L18" s="9"/>
      <c r="M18" s="9"/>
      <c r="N18" s="9"/>
    </row>
    <row r="19" s="4" customFormat="1" ht="36" customHeight="1" spans="1:14">
      <c r="A19" s="10"/>
      <c r="B19" s="19"/>
      <c r="C19" s="8" t="s">
        <v>49</v>
      </c>
      <c r="D19" s="14" t="s">
        <v>69</v>
      </c>
      <c r="E19" s="16"/>
      <c r="F19" s="16"/>
      <c r="G19" s="9" t="s">
        <v>382</v>
      </c>
      <c r="H19" s="9" t="s">
        <v>383</v>
      </c>
      <c r="I19" s="9">
        <v>10</v>
      </c>
      <c r="J19" s="9"/>
      <c r="K19" s="9">
        <v>10</v>
      </c>
      <c r="L19" s="9"/>
      <c r="M19" s="9"/>
      <c r="N19" s="9"/>
    </row>
    <row r="20" s="4" customFormat="1" ht="54" customHeight="1" spans="1:14">
      <c r="A20" s="10"/>
      <c r="B20" s="8" t="s">
        <v>53</v>
      </c>
      <c r="C20" s="8" t="s">
        <v>365</v>
      </c>
      <c r="D20" s="14" t="s">
        <v>384</v>
      </c>
      <c r="E20" s="16"/>
      <c r="F20" s="16"/>
      <c r="G20" s="9" t="s">
        <v>51</v>
      </c>
      <c r="H20" s="9" t="s">
        <v>385</v>
      </c>
      <c r="I20" s="9">
        <v>30</v>
      </c>
      <c r="J20" s="9"/>
      <c r="K20" s="9">
        <v>30</v>
      </c>
      <c r="L20" s="9"/>
      <c r="M20" s="9"/>
      <c r="N20" s="9"/>
    </row>
    <row r="21" s="4" customFormat="1" ht="36" customHeight="1" spans="1:14">
      <c r="A21" s="10"/>
      <c r="B21" s="8" t="s">
        <v>57</v>
      </c>
      <c r="C21" s="8" t="s">
        <v>58</v>
      </c>
      <c r="D21" s="14" t="s">
        <v>354</v>
      </c>
      <c r="E21" s="16"/>
      <c r="F21" s="16"/>
      <c r="G21" s="9" t="s">
        <v>45</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379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386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343</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9">
        <v>393.822</v>
      </c>
      <c r="G8" s="9"/>
      <c r="H8" s="33">
        <v>393.822</v>
      </c>
      <c r="I8" s="33"/>
      <c r="J8" s="8">
        <v>10</v>
      </c>
      <c r="K8" s="8"/>
      <c r="L8" s="17">
        <f>H8/F8</f>
        <v>1</v>
      </c>
      <c r="M8" s="9"/>
      <c r="N8" s="24">
        <f>ROUND(10*L8,0)</f>
        <v>10</v>
      </c>
    </row>
    <row r="9" s="4" customFormat="1" customHeight="1" spans="1:14">
      <c r="A9" s="10"/>
      <c r="B9" s="10"/>
      <c r="C9" s="8" t="s">
        <v>20</v>
      </c>
      <c r="D9" s="8"/>
      <c r="E9" s="12">
        <v>0</v>
      </c>
      <c r="F9" s="9">
        <v>393.822</v>
      </c>
      <c r="G9" s="9"/>
      <c r="H9" s="33">
        <v>393.822</v>
      </c>
      <c r="I9" s="33"/>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387</v>
      </c>
      <c r="C13" s="9"/>
      <c r="D13" s="9"/>
      <c r="E13" s="9"/>
      <c r="F13" s="9"/>
      <c r="G13" s="9"/>
      <c r="H13" s="9" t="s">
        <v>388</v>
      </c>
      <c r="I13" s="9"/>
      <c r="J13" s="9"/>
      <c r="K13" s="9"/>
      <c r="L13" s="9"/>
      <c r="M13" s="9"/>
      <c r="N13" s="9"/>
    </row>
    <row r="14" s="4" customFormat="1" spans="1:14">
      <c r="A14" s="34"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35"/>
      <c r="B15" s="8"/>
      <c r="C15" s="8"/>
      <c r="D15" s="8"/>
      <c r="E15" s="8"/>
      <c r="F15" s="8"/>
      <c r="G15" s="8" t="s">
        <v>36</v>
      </c>
      <c r="H15" s="8" t="s">
        <v>37</v>
      </c>
      <c r="I15" s="8"/>
      <c r="J15" s="8"/>
      <c r="K15" s="8"/>
      <c r="L15" s="8"/>
      <c r="M15" s="8"/>
      <c r="N15" s="8"/>
    </row>
    <row r="16" s="4" customFormat="1" ht="36" customHeight="1" spans="1:14">
      <c r="A16" s="35"/>
      <c r="B16" s="8" t="s">
        <v>38</v>
      </c>
      <c r="C16" s="8" t="s">
        <v>39</v>
      </c>
      <c r="D16" s="14" t="s">
        <v>389</v>
      </c>
      <c r="E16" s="16"/>
      <c r="F16" s="16"/>
      <c r="G16" s="45" t="s">
        <v>390</v>
      </c>
      <c r="H16" s="17">
        <v>1</v>
      </c>
      <c r="I16" s="9">
        <v>20</v>
      </c>
      <c r="J16" s="9"/>
      <c r="K16" s="9">
        <v>20</v>
      </c>
      <c r="L16" s="9"/>
      <c r="M16" s="9"/>
      <c r="N16" s="9"/>
    </row>
    <row r="17" s="4" customFormat="1" ht="36" customHeight="1" spans="1:14">
      <c r="A17" s="35"/>
      <c r="B17" s="8"/>
      <c r="C17" s="8" t="s">
        <v>43</v>
      </c>
      <c r="D17" s="14" t="s">
        <v>373</v>
      </c>
      <c r="E17" s="16"/>
      <c r="F17" s="16"/>
      <c r="G17" s="9" t="s">
        <v>51</v>
      </c>
      <c r="H17" s="17" t="s">
        <v>373</v>
      </c>
      <c r="I17" s="9">
        <v>10</v>
      </c>
      <c r="J17" s="9"/>
      <c r="K17" s="9">
        <v>10</v>
      </c>
      <c r="L17" s="9"/>
      <c r="M17" s="9"/>
      <c r="N17" s="9"/>
    </row>
    <row r="18" s="4" customFormat="1" ht="36" customHeight="1" spans="1:14">
      <c r="A18" s="35"/>
      <c r="B18" s="8"/>
      <c r="C18" s="8" t="s">
        <v>46</v>
      </c>
      <c r="D18" s="14" t="s">
        <v>391</v>
      </c>
      <c r="E18" s="16"/>
      <c r="F18" s="16"/>
      <c r="G18" s="9" t="s">
        <v>51</v>
      </c>
      <c r="H18" s="17" t="s">
        <v>349</v>
      </c>
      <c r="I18" s="9">
        <v>10</v>
      </c>
      <c r="J18" s="9"/>
      <c r="K18" s="9">
        <v>10</v>
      </c>
      <c r="L18" s="9"/>
      <c r="M18" s="9"/>
      <c r="N18" s="9"/>
    </row>
    <row r="19" s="4" customFormat="1" ht="36" customHeight="1" spans="1:14">
      <c r="A19" s="35"/>
      <c r="B19" s="36" t="s">
        <v>49</v>
      </c>
      <c r="C19" s="8" t="s">
        <v>210</v>
      </c>
      <c r="D19" s="14" t="s">
        <v>69</v>
      </c>
      <c r="E19" s="16"/>
      <c r="F19" s="16"/>
      <c r="G19" s="9" t="s">
        <v>392</v>
      </c>
      <c r="H19" s="9" t="s">
        <v>393</v>
      </c>
      <c r="I19" s="9">
        <v>20</v>
      </c>
      <c r="J19" s="9"/>
      <c r="K19" s="9">
        <v>20</v>
      </c>
      <c r="L19" s="9"/>
      <c r="M19" s="9"/>
      <c r="N19" s="9"/>
    </row>
    <row r="20" s="4" customFormat="1" ht="36" customHeight="1" spans="1:14">
      <c r="A20" s="35"/>
      <c r="B20" s="13" t="s">
        <v>53</v>
      </c>
      <c r="C20" s="8" t="s">
        <v>226</v>
      </c>
      <c r="D20" s="14" t="s">
        <v>394</v>
      </c>
      <c r="E20" s="16"/>
      <c r="F20" s="16"/>
      <c r="G20" s="9" t="s">
        <v>51</v>
      </c>
      <c r="H20" s="9" t="s">
        <v>395</v>
      </c>
      <c r="I20" s="9">
        <v>10</v>
      </c>
      <c r="J20" s="9"/>
      <c r="K20" s="9">
        <v>10</v>
      </c>
      <c r="L20" s="9"/>
      <c r="M20" s="9"/>
      <c r="N20" s="9"/>
    </row>
    <row r="21" s="4" customFormat="1" ht="36" customHeight="1" spans="1:14">
      <c r="A21" s="35"/>
      <c r="B21" s="19"/>
      <c r="C21" s="8" t="s">
        <v>396</v>
      </c>
      <c r="D21" s="14" t="s">
        <v>397</v>
      </c>
      <c r="E21" s="16"/>
      <c r="F21" s="16"/>
      <c r="G21" s="9" t="s">
        <v>51</v>
      </c>
      <c r="H21" s="17" t="s">
        <v>398</v>
      </c>
      <c r="I21" s="9">
        <v>10</v>
      </c>
      <c r="J21" s="9"/>
      <c r="K21" s="9">
        <v>10</v>
      </c>
      <c r="L21" s="9"/>
      <c r="M21" s="9"/>
      <c r="N21" s="9"/>
    </row>
    <row r="22" s="4" customFormat="1" ht="36" customHeight="1" spans="1:14">
      <c r="A22" s="37"/>
      <c r="B22" s="8" t="s">
        <v>57</v>
      </c>
      <c r="C22" s="8" t="s">
        <v>58</v>
      </c>
      <c r="D22" s="14" t="s">
        <v>354</v>
      </c>
      <c r="E22" s="16"/>
      <c r="F22" s="16"/>
      <c r="G22" s="9" t="s">
        <v>45</v>
      </c>
      <c r="H22" s="17">
        <v>1</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379</v>
      </c>
      <c r="B24" s="22"/>
      <c r="C24" s="22"/>
      <c r="D24" s="22"/>
      <c r="E24" s="22"/>
      <c r="F24" s="22"/>
      <c r="G24" s="22"/>
      <c r="H24" s="22"/>
      <c r="I24" s="22"/>
      <c r="J24" s="22"/>
      <c r="K24" s="22"/>
      <c r="L24" s="22"/>
      <c r="M24" s="22"/>
      <c r="N24" s="22"/>
    </row>
    <row r="25" s="4" customFormat="1" spans="1:14">
      <c r="A25" s="23" t="s">
        <v>62</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8"/>
    <mergeCell ref="B20:B21"/>
    <mergeCell ref="C14:C15"/>
    <mergeCell ref="A7:B11"/>
    <mergeCell ref="D14:F15"/>
    <mergeCell ref="I14:J15"/>
    <mergeCell ref="K14:L15"/>
    <mergeCell ref="M14:N15"/>
    <mergeCell ref="A25:N35"/>
  </mergeCells>
  <pageMargins left="0.75" right="0.75" top="1" bottom="1" header="0.511805555555556" footer="0.511805555555556"/>
  <pageSetup paperSize="9" scale="83"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1"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399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400</v>
      </c>
      <c r="D6" s="9"/>
      <c r="E6" s="9"/>
      <c r="F6" s="9"/>
      <c r="G6" s="9"/>
      <c r="H6" s="8" t="s">
        <v>11</v>
      </c>
      <c r="I6" s="8"/>
      <c r="J6" s="9" t="s">
        <v>401</v>
      </c>
      <c r="K6" s="9"/>
      <c r="L6" s="9"/>
      <c r="M6" s="9"/>
      <c r="N6" s="9"/>
    </row>
    <row r="7" s="4" customFormat="1" ht="23" customHeight="1" spans="1:14">
      <c r="A7" s="10" t="s">
        <v>402</v>
      </c>
      <c r="B7" s="10"/>
      <c r="C7" s="8"/>
      <c r="D7" s="8"/>
      <c r="E7" s="8" t="s">
        <v>13</v>
      </c>
      <c r="F7" s="8" t="s">
        <v>14</v>
      </c>
      <c r="G7" s="8"/>
      <c r="H7" s="8" t="s">
        <v>15</v>
      </c>
      <c r="I7" s="8"/>
      <c r="J7" s="8" t="s">
        <v>16</v>
      </c>
      <c r="K7" s="8"/>
      <c r="L7" s="8" t="s">
        <v>17</v>
      </c>
      <c r="M7" s="8"/>
      <c r="N7" s="8" t="s">
        <v>18</v>
      </c>
    </row>
    <row r="8" s="4" customFormat="1" ht="14.25" customHeight="1" spans="1:14">
      <c r="A8" s="10" t="s">
        <v>403</v>
      </c>
      <c r="B8" s="10"/>
      <c r="C8" s="11" t="s">
        <v>19</v>
      </c>
      <c r="D8" s="11"/>
      <c r="E8" s="12">
        <v>0</v>
      </c>
      <c r="F8" s="9">
        <v>4000</v>
      </c>
      <c r="G8" s="9"/>
      <c r="H8" s="9">
        <v>4000</v>
      </c>
      <c r="I8" s="9"/>
      <c r="J8" s="8">
        <v>10</v>
      </c>
      <c r="K8" s="8"/>
      <c r="L8" s="17">
        <v>1</v>
      </c>
      <c r="M8" s="9"/>
      <c r="N8" s="24">
        <f>ROUND(10*L8,0)</f>
        <v>10</v>
      </c>
    </row>
    <row r="9" s="4" customFormat="1" customHeight="1" spans="1:14">
      <c r="A9" s="10"/>
      <c r="B9" s="10"/>
      <c r="C9" s="8" t="s">
        <v>20</v>
      </c>
      <c r="D9" s="8"/>
      <c r="E9" s="12">
        <v>0</v>
      </c>
      <c r="F9" s="9">
        <v>4000</v>
      </c>
      <c r="G9" s="9"/>
      <c r="H9" s="9">
        <v>4000</v>
      </c>
      <c r="I9" s="9"/>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404</v>
      </c>
      <c r="C13" s="9"/>
      <c r="D13" s="9"/>
      <c r="E13" s="9"/>
      <c r="F13" s="9"/>
      <c r="G13" s="9"/>
      <c r="H13" s="9" t="s">
        <v>404</v>
      </c>
      <c r="I13" s="9"/>
      <c r="J13" s="9"/>
      <c r="K13" s="9"/>
      <c r="L13" s="9"/>
      <c r="M13" s="9"/>
      <c r="N13" s="9"/>
    </row>
    <row r="14" s="4" customFormat="1" spans="1:14">
      <c r="A14" s="10" t="s">
        <v>405</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332</v>
      </c>
      <c r="E16" s="16"/>
      <c r="F16" s="16"/>
      <c r="G16" s="9" t="s">
        <v>333</v>
      </c>
      <c r="H16" s="9" t="s">
        <v>406</v>
      </c>
      <c r="I16" s="9">
        <v>30</v>
      </c>
      <c r="J16" s="9"/>
      <c r="K16" s="9">
        <v>30</v>
      </c>
      <c r="L16" s="9"/>
      <c r="M16" s="9"/>
      <c r="N16" s="9"/>
    </row>
    <row r="17" s="4" customFormat="1" ht="36" customHeight="1" spans="1:14">
      <c r="A17" s="10"/>
      <c r="B17" s="8"/>
      <c r="C17" s="8" t="s">
        <v>43</v>
      </c>
      <c r="D17" s="14" t="s">
        <v>334</v>
      </c>
      <c r="E17" s="16"/>
      <c r="F17" s="16"/>
      <c r="G17" s="9" t="s">
        <v>51</v>
      </c>
      <c r="H17" s="18" t="s">
        <v>335</v>
      </c>
      <c r="I17" s="9">
        <v>10</v>
      </c>
      <c r="J17" s="9"/>
      <c r="K17" s="9">
        <v>10</v>
      </c>
      <c r="L17" s="9"/>
      <c r="M17" s="9"/>
      <c r="N17" s="9"/>
    </row>
    <row r="18" s="4" customFormat="1" ht="36" customHeight="1" spans="1:14">
      <c r="A18" s="10"/>
      <c r="B18" s="8"/>
      <c r="C18" s="8" t="s">
        <v>46</v>
      </c>
      <c r="D18" s="14" t="s">
        <v>336</v>
      </c>
      <c r="E18" s="16"/>
      <c r="F18" s="16"/>
      <c r="G18" s="9" t="s">
        <v>48</v>
      </c>
      <c r="H18" s="17">
        <v>1</v>
      </c>
      <c r="I18" s="9">
        <v>10</v>
      </c>
      <c r="J18" s="9"/>
      <c r="K18" s="9">
        <v>10</v>
      </c>
      <c r="L18" s="9"/>
      <c r="M18" s="9"/>
      <c r="N18" s="9"/>
    </row>
    <row r="19" s="4" customFormat="1" ht="36" customHeight="1" spans="1:14">
      <c r="A19" s="10"/>
      <c r="B19" s="19" t="s">
        <v>49</v>
      </c>
      <c r="C19" s="8" t="s">
        <v>210</v>
      </c>
      <c r="D19" s="14" t="s">
        <v>69</v>
      </c>
      <c r="E19" s="16"/>
      <c r="F19" s="16"/>
      <c r="G19" s="45" t="s">
        <v>407</v>
      </c>
      <c r="H19" s="9" t="s">
        <v>408</v>
      </c>
      <c r="I19" s="9">
        <v>10</v>
      </c>
      <c r="J19" s="9"/>
      <c r="K19" s="9">
        <v>10</v>
      </c>
      <c r="L19" s="9"/>
      <c r="M19" s="9"/>
      <c r="N19" s="9"/>
    </row>
    <row r="20" s="4" customFormat="1" ht="36" customHeight="1" spans="1:14">
      <c r="A20" s="10"/>
      <c r="B20" s="8" t="s">
        <v>53</v>
      </c>
      <c r="C20" s="8" t="s">
        <v>226</v>
      </c>
      <c r="D20" s="30" t="s">
        <v>339</v>
      </c>
      <c r="E20" s="16"/>
      <c r="F20" s="16"/>
      <c r="G20" s="9" t="s">
        <v>51</v>
      </c>
      <c r="H20" s="20" t="s">
        <v>340</v>
      </c>
      <c r="I20" s="9">
        <v>10</v>
      </c>
      <c r="J20" s="9"/>
      <c r="K20" s="9">
        <v>10</v>
      </c>
      <c r="L20" s="9"/>
      <c r="M20" s="9"/>
      <c r="N20" s="9"/>
    </row>
    <row r="21" s="4" customFormat="1" ht="36" customHeight="1" spans="1:14">
      <c r="A21" s="10"/>
      <c r="B21" s="8" t="s">
        <v>409</v>
      </c>
      <c r="C21" s="8" t="s">
        <v>58</v>
      </c>
      <c r="D21" s="14" t="s">
        <v>341</v>
      </c>
      <c r="E21" s="16"/>
      <c r="F21" s="16"/>
      <c r="G21" s="9" t="s">
        <v>45</v>
      </c>
      <c r="H21" s="17">
        <v>1</v>
      </c>
      <c r="I21" s="9">
        <v>20</v>
      </c>
      <c r="J21" s="9"/>
      <c r="K21" s="9">
        <v>20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32" t="s">
        <v>410</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D14:F15"/>
    <mergeCell ref="I14:J15"/>
    <mergeCell ref="K14:L15"/>
    <mergeCell ref="M14:N15"/>
    <mergeCell ref="A24:N34"/>
    <mergeCell ref="A7:B11"/>
  </mergeCells>
  <pageMargins left="0.75" right="0.75" top="1" bottom="1" header="0.511805555555556" footer="0.51180555555555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22"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411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400</v>
      </c>
      <c r="D6" s="9"/>
      <c r="E6" s="9"/>
      <c r="F6" s="9"/>
      <c r="G6" s="9"/>
      <c r="H6" s="8" t="s">
        <v>11</v>
      </c>
      <c r="I6" s="8"/>
      <c r="J6" s="9" t="s">
        <v>401</v>
      </c>
      <c r="K6" s="9"/>
      <c r="L6" s="9"/>
      <c r="M6" s="9"/>
      <c r="N6" s="9"/>
    </row>
    <row r="7" s="4" customFormat="1" ht="23" customHeight="1" spans="1:14">
      <c r="A7" s="10" t="s">
        <v>402</v>
      </c>
      <c r="B7" s="10"/>
      <c r="C7" s="8"/>
      <c r="D7" s="8"/>
      <c r="E7" s="8" t="s">
        <v>13</v>
      </c>
      <c r="F7" s="8" t="s">
        <v>14</v>
      </c>
      <c r="G7" s="8"/>
      <c r="H7" s="8" t="s">
        <v>15</v>
      </c>
      <c r="I7" s="8"/>
      <c r="J7" s="8" t="s">
        <v>16</v>
      </c>
      <c r="K7" s="8"/>
      <c r="L7" s="8" t="s">
        <v>17</v>
      </c>
      <c r="M7" s="8"/>
      <c r="N7" s="8" t="s">
        <v>18</v>
      </c>
    </row>
    <row r="8" s="4" customFormat="1" ht="14.25" customHeight="1" spans="1:14">
      <c r="A8" s="10" t="s">
        <v>403</v>
      </c>
      <c r="B8" s="10"/>
      <c r="C8" s="11" t="s">
        <v>19</v>
      </c>
      <c r="D8" s="11"/>
      <c r="E8" s="12">
        <v>0</v>
      </c>
      <c r="F8" s="9">
        <v>4000</v>
      </c>
      <c r="G8" s="9"/>
      <c r="H8" s="9">
        <v>4000</v>
      </c>
      <c r="I8" s="9"/>
      <c r="J8" s="8">
        <v>10</v>
      </c>
      <c r="K8" s="8"/>
      <c r="L8" s="17">
        <v>1</v>
      </c>
      <c r="M8" s="9"/>
      <c r="N8" s="24">
        <f>ROUND(10*L8,0)</f>
        <v>10</v>
      </c>
    </row>
    <row r="9" s="4" customFormat="1" customHeight="1" spans="1:14">
      <c r="A9" s="10"/>
      <c r="B9" s="10"/>
      <c r="C9" s="8" t="s">
        <v>20</v>
      </c>
      <c r="D9" s="8"/>
      <c r="E9" s="12">
        <v>0</v>
      </c>
      <c r="F9" s="9">
        <v>4000</v>
      </c>
      <c r="G9" s="9"/>
      <c r="H9" s="9">
        <v>4000</v>
      </c>
      <c r="I9" s="9"/>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t="s">
        <v>21</v>
      </c>
      <c r="M10" s="9"/>
      <c r="N10" s="9" t="s">
        <v>21</v>
      </c>
    </row>
    <row r="11" s="4" customFormat="1" customHeight="1" spans="1:14">
      <c r="A11" s="10"/>
      <c r="B11" s="10"/>
      <c r="C11" s="8" t="s">
        <v>23</v>
      </c>
      <c r="D11" s="8"/>
      <c r="E11" s="9">
        <v>0</v>
      </c>
      <c r="F11" s="9">
        <v>0</v>
      </c>
      <c r="G11" s="9"/>
      <c r="H11" s="9">
        <v>0</v>
      </c>
      <c r="I11" s="9"/>
      <c r="J11" s="9" t="s">
        <v>21</v>
      </c>
      <c r="K11" s="9"/>
      <c r="L11" s="9" t="s">
        <v>21</v>
      </c>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412</v>
      </c>
      <c r="C13" s="9"/>
      <c r="D13" s="9"/>
      <c r="E13" s="9"/>
      <c r="F13" s="9"/>
      <c r="G13" s="9"/>
      <c r="H13" s="9" t="s">
        <v>412</v>
      </c>
      <c r="I13" s="9"/>
      <c r="J13" s="9"/>
      <c r="K13" s="9"/>
      <c r="L13" s="9"/>
      <c r="M13" s="9"/>
      <c r="N13" s="9"/>
    </row>
    <row r="14" s="4" customFormat="1" spans="1:14">
      <c r="A14" s="10" t="s">
        <v>405</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8" t="s">
        <v>38</v>
      </c>
      <c r="C16" s="8" t="s">
        <v>39</v>
      </c>
      <c r="D16" s="14" t="s">
        <v>332</v>
      </c>
      <c r="E16" s="16"/>
      <c r="F16" s="16"/>
      <c r="G16" s="9" t="s">
        <v>413</v>
      </c>
      <c r="H16" s="9" t="s">
        <v>414</v>
      </c>
      <c r="I16" s="9">
        <v>30</v>
      </c>
      <c r="J16" s="9"/>
      <c r="K16" s="9">
        <v>30</v>
      </c>
      <c r="L16" s="9"/>
      <c r="M16" s="9"/>
      <c r="N16" s="9"/>
    </row>
    <row r="17" s="4" customFormat="1" ht="36" customHeight="1" spans="1:14">
      <c r="A17" s="10"/>
      <c r="B17" s="8"/>
      <c r="C17" s="8" t="s">
        <v>43</v>
      </c>
      <c r="D17" s="14" t="s">
        <v>334</v>
      </c>
      <c r="E17" s="16"/>
      <c r="F17" s="16"/>
      <c r="G17" s="9" t="s">
        <v>51</v>
      </c>
      <c r="H17" s="17" t="s">
        <v>335</v>
      </c>
      <c r="I17" s="9">
        <v>10</v>
      </c>
      <c r="J17" s="9"/>
      <c r="K17" s="9">
        <v>10</v>
      </c>
      <c r="L17" s="9"/>
      <c r="M17" s="9"/>
      <c r="N17" s="9"/>
    </row>
    <row r="18" s="4" customFormat="1" ht="36" customHeight="1" spans="1:14">
      <c r="A18" s="10"/>
      <c r="B18" s="8"/>
      <c r="C18" s="8" t="s">
        <v>46</v>
      </c>
      <c r="D18" s="14" t="s">
        <v>336</v>
      </c>
      <c r="E18" s="16"/>
      <c r="F18" s="16"/>
      <c r="G18" s="9" t="s">
        <v>48</v>
      </c>
      <c r="H18" s="17">
        <v>1</v>
      </c>
      <c r="I18" s="9">
        <v>10</v>
      </c>
      <c r="J18" s="9"/>
      <c r="K18" s="9">
        <v>10</v>
      </c>
      <c r="L18" s="9"/>
      <c r="M18" s="9"/>
      <c r="N18" s="9"/>
    </row>
    <row r="19" s="4" customFormat="1" ht="36" customHeight="1" spans="1:14">
      <c r="A19" s="10"/>
      <c r="B19" s="19" t="s">
        <v>49</v>
      </c>
      <c r="C19" s="8" t="s">
        <v>210</v>
      </c>
      <c r="D19" s="14" t="s">
        <v>69</v>
      </c>
      <c r="E19" s="16"/>
      <c r="F19" s="16"/>
      <c r="G19" s="45" t="s">
        <v>407</v>
      </c>
      <c r="H19" s="9" t="s">
        <v>408</v>
      </c>
      <c r="I19" s="9">
        <v>10</v>
      </c>
      <c r="J19" s="9"/>
      <c r="K19" s="9">
        <v>10</v>
      </c>
      <c r="L19" s="9"/>
      <c r="M19" s="9"/>
      <c r="N19" s="9"/>
    </row>
    <row r="20" s="4" customFormat="1" ht="36" customHeight="1" spans="1:14">
      <c r="A20" s="10"/>
      <c r="B20" s="8" t="s">
        <v>53</v>
      </c>
      <c r="C20" s="8" t="s">
        <v>226</v>
      </c>
      <c r="D20" s="14" t="s">
        <v>339</v>
      </c>
      <c r="E20" s="16"/>
      <c r="F20" s="16"/>
      <c r="G20" s="9" t="s">
        <v>51</v>
      </c>
      <c r="H20" s="20" t="s">
        <v>340</v>
      </c>
      <c r="I20" s="9">
        <v>20</v>
      </c>
      <c r="J20" s="9"/>
      <c r="K20" s="9">
        <v>20</v>
      </c>
      <c r="L20" s="9"/>
      <c r="M20" s="9"/>
      <c r="N20" s="9"/>
    </row>
    <row r="21" s="4" customFormat="1" ht="36" customHeight="1" spans="1:14">
      <c r="A21" s="10"/>
      <c r="B21" s="8" t="s">
        <v>409</v>
      </c>
      <c r="C21" s="8" t="s">
        <v>58</v>
      </c>
      <c r="D21" s="14" t="s">
        <v>341</v>
      </c>
      <c r="E21" s="16"/>
      <c r="F21" s="16"/>
      <c r="G21" s="9" t="s">
        <v>45</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32" t="s">
        <v>415</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D14:F15"/>
    <mergeCell ref="I14:J15"/>
    <mergeCell ref="K14:L15"/>
    <mergeCell ref="M14:N15"/>
    <mergeCell ref="A24:N34"/>
    <mergeCell ref="A7:B11"/>
  </mergeCells>
  <pageMargins left="0.75" right="0.75" top="1" bottom="1" header="0.511805555555556" footer="0.51180555555555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416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40</v>
      </c>
      <c r="F8" s="9">
        <v>40</v>
      </c>
      <c r="G8" s="9"/>
      <c r="H8" s="31">
        <v>40</v>
      </c>
      <c r="I8" s="31"/>
      <c r="J8" s="8">
        <v>10</v>
      </c>
      <c r="K8" s="8"/>
      <c r="L8" s="17">
        <v>1</v>
      </c>
      <c r="M8" s="9"/>
      <c r="N8" s="24">
        <f>ROUND(10*L8,0)</f>
        <v>10</v>
      </c>
    </row>
    <row r="9" s="4" customFormat="1" customHeight="1" spans="1:14">
      <c r="A9" s="10"/>
      <c r="B9" s="10"/>
      <c r="C9" s="8" t="s">
        <v>20</v>
      </c>
      <c r="D9" s="8"/>
      <c r="E9" s="12">
        <v>40</v>
      </c>
      <c r="F9" s="9">
        <v>40</v>
      </c>
      <c r="G9" s="9"/>
      <c r="H9" s="31">
        <v>40</v>
      </c>
      <c r="I9" s="31"/>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418</v>
      </c>
      <c r="C13" s="9"/>
      <c r="D13" s="9"/>
      <c r="E13" s="9"/>
      <c r="F13" s="9"/>
      <c r="G13" s="9"/>
      <c r="H13" s="9" t="s">
        <v>419</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420</v>
      </c>
      <c r="E16" s="16"/>
      <c r="F16" s="16"/>
      <c r="G16" s="9" t="s">
        <v>116</v>
      </c>
      <c r="H16" s="9" t="s">
        <v>117</v>
      </c>
      <c r="I16" s="9">
        <v>10</v>
      </c>
      <c r="J16" s="9"/>
      <c r="K16" s="9">
        <v>10</v>
      </c>
      <c r="L16" s="9"/>
      <c r="M16" s="9"/>
      <c r="N16" s="9"/>
    </row>
    <row r="17" s="4" customFormat="1" ht="36" customHeight="1" spans="1:14">
      <c r="A17" s="10"/>
      <c r="B17" s="15"/>
      <c r="C17" s="8" t="s">
        <v>43</v>
      </c>
      <c r="D17" s="30" t="s">
        <v>421</v>
      </c>
      <c r="E17" s="16"/>
      <c r="F17" s="16"/>
      <c r="G17" s="9" t="s">
        <v>51</v>
      </c>
      <c r="H17" s="18" t="s">
        <v>422</v>
      </c>
      <c r="I17" s="9">
        <v>15</v>
      </c>
      <c r="J17" s="9"/>
      <c r="K17" s="9">
        <v>15</v>
      </c>
      <c r="L17" s="9"/>
      <c r="M17" s="9"/>
      <c r="N17" s="9"/>
    </row>
    <row r="18" s="4" customFormat="1" ht="36" customHeight="1" spans="1:14">
      <c r="A18" s="10"/>
      <c r="B18" s="15"/>
      <c r="C18" s="8" t="s">
        <v>46</v>
      </c>
      <c r="D18" s="14" t="s">
        <v>97</v>
      </c>
      <c r="E18" s="16"/>
      <c r="F18" s="16"/>
      <c r="G18" s="9" t="s">
        <v>48</v>
      </c>
      <c r="H18" s="17">
        <v>1</v>
      </c>
      <c r="I18" s="9">
        <v>10</v>
      </c>
      <c r="J18" s="9"/>
      <c r="K18" s="9">
        <v>10</v>
      </c>
      <c r="L18" s="9"/>
      <c r="M18" s="9"/>
      <c r="N18" s="9"/>
    </row>
    <row r="19" s="4" customFormat="1" ht="36" customHeight="1" spans="1:14">
      <c r="A19" s="10"/>
      <c r="B19" s="19"/>
      <c r="C19" s="8" t="s">
        <v>49</v>
      </c>
      <c r="D19" s="14" t="s">
        <v>69</v>
      </c>
      <c r="E19" s="16"/>
      <c r="F19" s="16"/>
      <c r="G19" s="45" t="s">
        <v>423</v>
      </c>
      <c r="H19" s="9" t="s">
        <v>424</v>
      </c>
      <c r="I19" s="9">
        <v>15</v>
      </c>
      <c r="J19" s="9"/>
      <c r="K19" s="9">
        <v>15</v>
      </c>
      <c r="L19" s="9"/>
      <c r="M19" s="9"/>
      <c r="N19" s="9"/>
    </row>
    <row r="20" s="4" customFormat="1" ht="36" customHeight="1" spans="1:14">
      <c r="A20" s="10"/>
      <c r="B20" s="8" t="s">
        <v>53</v>
      </c>
      <c r="C20" s="8" t="s">
        <v>226</v>
      </c>
      <c r="D20" s="30" t="s">
        <v>425</v>
      </c>
      <c r="E20" s="16"/>
      <c r="F20" s="16"/>
      <c r="G20" s="9" t="s">
        <v>51</v>
      </c>
      <c r="H20" s="20" t="s">
        <v>426</v>
      </c>
      <c r="I20" s="9">
        <v>30</v>
      </c>
      <c r="J20" s="9"/>
      <c r="K20" s="9">
        <v>30</v>
      </c>
      <c r="L20" s="9"/>
      <c r="M20" s="9"/>
      <c r="N20" s="9"/>
    </row>
    <row r="21" s="4" customFormat="1" ht="36" customHeight="1" spans="1:14">
      <c r="A21" s="10"/>
      <c r="B21" s="8" t="s">
        <v>409</v>
      </c>
      <c r="C21" s="8" t="s">
        <v>58</v>
      </c>
      <c r="D21" s="14" t="s">
        <v>427</v>
      </c>
      <c r="E21" s="16"/>
      <c r="F21" s="16"/>
      <c r="G21" s="9" t="s">
        <v>48</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24"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429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220</v>
      </c>
      <c r="F8" s="9">
        <v>108</v>
      </c>
      <c r="G8" s="9"/>
      <c r="H8" s="31">
        <v>108</v>
      </c>
      <c r="I8" s="31"/>
      <c r="J8" s="8">
        <v>10</v>
      </c>
      <c r="K8" s="8"/>
      <c r="L8" s="17">
        <f>H8/F8</f>
        <v>1</v>
      </c>
      <c r="M8" s="9"/>
      <c r="N8" s="24">
        <f>ROUND(10*L8,0)</f>
        <v>10</v>
      </c>
    </row>
    <row r="9" s="4" customFormat="1" customHeight="1" spans="1:14">
      <c r="A9" s="10"/>
      <c r="B9" s="10"/>
      <c r="C9" s="8" t="s">
        <v>20</v>
      </c>
      <c r="D9" s="8"/>
      <c r="E9" s="12">
        <v>220</v>
      </c>
      <c r="F9" s="9">
        <v>108</v>
      </c>
      <c r="G9" s="9"/>
      <c r="H9" s="31">
        <v>108</v>
      </c>
      <c r="I9" s="31"/>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430</v>
      </c>
      <c r="C13" s="9"/>
      <c r="D13" s="9"/>
      <c r="E13" s="9"/>
      <c r="F13" s="9"/>
      <c r="G13" s="9"/>
      <c r="H13" s="9" t="s">
        <v>431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432</v>
      </c>
      <c r="E16" s="16"/>
      <c r="F16" s="16"/>
      <c r="G16" s="9" t="s">
        <v>433</v>
      </c>
      <c r="H16" s="9" t="s">
        <v>434</v>
      </c>
      <c r="I16" s="9">
        <v>10</v>
      </c>
      <c r="J16" s="9"/>
      <c r="K16" s="9">
        <v>10</v>
      </c>
      <c r="L16" s="9"/>
      <c r="M16" s="9"/>
      <c r="N16" s="9"/>
    </row>
    <row r="17" s="4" customFormat="1" ht="36" customHeight="1" spans="1:14">
      <c r="A17" s="10"/>
      <c r="B17" s="15"/>
      <c r="C17" s="8" t="s">
        <v>43</v>
      </c>
      <c r="D17" s="14" t="s">
        <v>421</v>
      </c>
      <c r="E17" s="16"/>
      <c r="F17" s="16"/>
      <c r="G17" s="9" t="s">
        <v>51</v>
      </c>
      <c r="H17" s="18" t="s">
        <v>422</v>
      </c>
      <c r="I17" s="9">
        <v>15</v>
      </c>
      <c r="J17" s="9"/>
      <c r="K17" s="9">
        <v>15</v>
      </c>
      <c r="L17" s="9"/>
      <c r="M17" s="9"/>
      <c r="N17" s="9"/>
    </row>
    <row r="18" s="4" customFormat="1" ht="36" customHeight="1" spans="1:14">
      <c r="A18" s="10"/>
      <c r="B18" s="15"/>
      <c r="C18" s="8" t="s">
        <v>46</v>
      </c>
      <c r="D18" s="14" t="s">
        <v>97</v>
      </c>
      <c r="E18" s="16"/>
      <c r="F18" s="16"/>
      <c r="G18" s="9" t="s">
        <v>48</v>
      </c>
      <c r="H18" s="17">
        <v>0.82</v>
      </c>
      <c r="I18" s="9">
        <v>10</v>
      </c>
      <c r="J18" s="9"/>
      <c r="K18" s="9">
        <v>10</v>
      </c>
      <c r="L18" s="9"/>
      <c r="M18" s="9"/>
      <c r="N18" s="9"/>
    </row>
    <row r="19" s="4" customFormat="1" ht="36" customHeight="1" spans="1:14">
      <c r="A19" s="10"/>
      <c r="B19" s="19"/>
      <c r="C19" s="8" t="s">
        <v>49</v>
      </c>
      <c r="D19" s="14" t="s">
        <v>69</v>
      </c>
      <c r="E19" s="16"/>
      <c r="F19" s="16"/>
      <c r="G19" s="45" t="s">
        <v>435</v>
      </c>
      <c r="H19" s="9" t="s">
        <v>436</v>
      </c>
      <c r="I19" s="9">
        <v>15</v>
      </c>
      <c r="J19" s="9"/>
      <c r="K19" s="9">
        <v>15</v>
      </c>
      <c r="L19" s="9"/>
      <c r="M19" s="9"/>
      <c r="N19" s="9"/>
    </row>
    <row r="20" s="4" customFormat="1" ht="36" customHeight="1" spans="1:14">
      <c r="A20" s="10"/>
      <c r="B20" s="8" t="s">
        <v>53</v>
      </c>
      <c r="C20" s="8" t="s">
        <v>226</v>
      </c>
      <c r="D20" s="30" t="s">
        <v>437</v>
      </c>
      <c r="E20" s="16"/>
      <c r="F20" s="16"/>
      <c r="G20" s="9" t="s">
        <v>51</v>
      </c>
      <c r="H20" s="20" t="s">
        <v>438</v>
      </c>
      <c r="I20" s="9">
        <v>30</v>
      </c>
      <c r="J20" s="9"/>
      <c r="K20" s="9">
        <v>30</v>
      </c>
      <c r="L20" s="9"/>
      <c r="M20" s="9"/>
      <c r="N20" s="9"/>
    </row>
    <row r="21" s="4" customFormat="1" ht="36" customHeight="1" spans="1:14">
      <c r="A21" s="10"/>
      <c r="B21" s="8" t="s">
        <v>409</v>
      </c>
      <c r="C21" s="8" t="s">
        <v>58</v>
      </c>
      <c r="D21" s="14" t="s">
        <v>87</v>
      </c>
      <c r="E21" s="16"/>
      <c r="F21" s="16"/>
      <c r="G21" s="9" t="s">
        <v>48</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439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view="pageBreakPreview" zoomScaleNormal="100" topLeftCell="A20"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440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185</v>
      </c>
      <c r="F8" s="9">
        <v>185</v>
      </c>
      <c r="G8" s="9"/>
      <c r="H8" s="31">
        <v>185</v>
      </c>
      <c r="I8" s="31"/>
      <c r="J8" s="8">
        <v>10</v>
      </c>
      <c r="K8" s="8"/>
      <c r="L8" s="17">
        <v>1</v>
      </c>
      <c r="M8" s="9"/>
      <c r="N8" s="24">
        <f>ROUND(10*L8,0)</f>
        <v>10</v>
      </c>
    </row>
    <row r="9" s="4" customFormat="1" customHeight="1" spans="1:14">
      <c r="A9" s="10"/>
      <c r="B9" s="10"/>
      <c r="C9" s="8" t="s">
        <v>20</v>
      </c>
      <c r="D9" s="8"/>
      <c r="E9" s="12">
        <v>185</v>
      </c>
      <c r="F9" s="9">
        <v>185</v>
      </c>
      <c r="G9" s="9"/>
      <c r="H9" s="31">
        <v>185</v>
      </c>
      <c r="I9" s="31"/>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441</v>
      </c>
      <c r="C13" s="9"/>
      <c r="D13" s="9"/>
      <c r="E13" s="9"/>
      <c r="F13" s="9"/>
      <c r="G13" s="9"/>
      <c r="H13" s="9" t="s">
        <v>442</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443</v>
      </c>
      <c r="E16" s="14"/>
      <c r="F16" s="14"/>
      <c r="G16" s="9" t="s">
        <v>116</v>
      </c>
      <c r="H16" s="9" t="s">
        <v>117</v>
      </c>
      <c r="I16" s="9">
        <v>10</v>
      </c>
      <c r="J16" s="9"/>
      <c r="K16" s="9">
        <v>10</v>
      </c>
      <c r="L16" s="9"/>
      <c r="M16" s="9"/>
      <c r="N16" s="9"/>
    </row>
    <row r="17" s="4" customFormat="1" ht="36" customHeight="1" spans="1:14">
      <c r="A17" s="10"/>
      <c r="B17" s="15"/>
      <c r="C17" s="8" t="s">
        <v>43</v>
      </c>
      <c r="D17" s="14" t="s">
        <v>421</v>
      </c>
      <c r="E17" s="16"/>
      <c r="F17" s="16"/>
      <c r="G17" s="9" t="s">
        <v>51</v>
      </c>
      <c r="H17" s="18" t="s">
        <v>422</v>
      </c>
      <c r="I17" s="9">
        <v>15</v>
      </c>
      <c r="J17" s="9"/>
      <c r="K17" s="9">
        <v>15</v>
      </c>
      <c r="L17" s="9"/>
      <c r="M17" s="9"/>
      <c r="N17" s="9"/>
    </row>
    <row r="18" s="4" customFormat="1" ht="36" customHeight="1" spans="1:14">
      <c r="A18" s="10"/>
      <c r="B18" s="15"/>
      <c r="C18" s="8" t="s">
        <v>46</v>
      </c>
      <c r="D18" s="14" t="s">
        <v>97</v>
      </c>
      <c r="E18" s="16"/>
      <c r="F18" s="16"/>
      <c r="G18" s="9" t="s">
        <v>48</v>
      </c>
      <c r="H18" s="17">
        <v>1</v>
      </c>
      <c r="I18" s="9">
        <v>10</v>
      </c>
      <c r="J18" s="9"/>
      <c r="K18" s="9">
        <v>10</v>
      </c>
      <c r="L18" s="9"/>
      <c r="M18" s="9"/>
      <c r="N18" s="9"/>
    </row>
    <row r="19" s="4" customFormat="1" ht="36" customHeight="1" spans="1:14">
      <c r="A19" s="10"/>
      <c r="B19" s="19"/>
      <c r="C19" s="8" t="s">
        <v>49</v>
      </c>
      <c r="D19" s="14" t="s">
        <v>69</v>
      </c>
      <c r="E19" s="16"/>
      <c r="F19" s="16"/>
      <c r="G19" s="45" t="s">
        <v>444</v>
      </c>
      <c r="H19" s="9" t="s">
        <v>445</v>
      </c>
      <c r="I19" s="9">
        <v>15</v>
      </c>
      <c r="J19" s="9"/>
      <c r="K19" s="9">
        <v>15</v>
      </c>
      <c r="L19" s="9"/>
      <c r="M19" s="9"/>
      <c r="N19" s="9"/>
    </row>
    <row r="20" s="4" customFormat="1" ht="41" customHeight="1" spans="1:14">
      <c r="A20" s="10"/>
      <c r="B20" s="8" t="s">
        <v>53</v>
      </c>
      <c r="C20" s="8" t="s">
        <v>226</v>
      </c>
      <c r="D20" s="14" t="s">
        <v>425</v>
      </c>
      <c r="E20" s="16"/>
      <c r="F20" s="16"/>
      <c r="G20" s="9" t="s">
        <v>51</v>
      </c>
      <c r="H20" s="20" t="s">
        <v>426</v>
      </c>
      <c r="I20" s="9">
        <v>30</v>
      </c>
      <c r="J20" s="9"/>
      <c r="K20" s="9">
        <v>30</v>
      </c>
      <c r="L20" s="9"/>
      <c r="M20" s="9"/>
      <c r="N20" s="9"/>
    </row>
    <row r="21" s="4" customFormat="1" ht="36" customHeight="1" spans="1:14">
      <c r="A21" s="10"/>
      <c r="B21" s="8" t="s">
        <v>57</v>
      </c>
      <c r="C21" s="8" t="s">
        <v>58</v>
      </c>
      <c r="D21" s="14" t="s">
        <v>427</v>
      </c>
      <c r="E21" s="16"/>
      <c r="F21" s="16"/>
      <c r="G21" s="9" t="s">
        <v>48</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ht="23" customHeight="1" spans="1:14">
      <c r="A33" s="23"/>
      <c r="B33" s="23"/>
      <c r="C33" s="23"/>
      <c r="D33" s="23"/>
      <c r="E33" s="23"/>
      <c r="F33" s="23"/>
      <c r="G33" s="23"/>
      <c r="H33" s="23"/>
      <c r="I33" s="23"/>
      <c r="J33" s="23"/>
      <c r="K33" s="23"/>
      <c r="L33" s="23"/>
      <c r="M33" s="23"/>
      <c r="N33"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3"/>
  </mergeCells>
  <pageMargins left="0.75" right="0.75" top="1" bottom="1" header="0.511805555555556" footer="0.511805555555556"/>
  <pageSetup paperSize="9"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8"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446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35</v>
      </c>
      <c r="F8" s="9">
        <v>28</v>
      </c>
      <c r="G8" s="9"/>
      <c r="H8" s="31">
        <v>28</v>
      </c>
      <c r="I8" s="31"/>
      <c r="J8" s="8">
        <v>10</v>
      </c>
      <c r="K8" s="8"/>
      <c r="L8" s="17">
        <v>1</v>
      </c>
      <c r="M8" s="9"/>
      <c r="N8" s="24">
        <f>ROUND(10*L8,0)</f>
        <v>10</v>
      </c>
    </row>
    <row r="9" s="4" customFormat="1" customHeight="1" spans="1:14">
      <c r="A9" s="10"/>
      <c r="B9" s="10"/>
      <c r="C9" s="8" t="s">
        <v>20</v>
      </c>
      <c r="D9" s="8"/>
      <c r="E9" s="12">
        <v>35</v>
      </c>
      <c r="F9" s="9">
        <v>28</v>
      </c>
      <c r="G9" s="9"/>
      <c r="H9" s="31">
        <v>28</v>
      </c>
      <c r="I9" s="31"/>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447</v>
      </c>
      <c r="C13" s="9"/>
      <c r="D13" s="9"/>
      <c r="E13" s="9"/>
      <c r="F13" s="9"/>
      <c r="G13" s="9"/>
      <c r="H13" s="9" t="s">
        <v>448</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449</v>
      </c>
      <c r="E16" s="14"/>
      <c r="F16" s="14"/>
      <c r="G16" s="9" t="s">
        <v>450</v>
      </c>
      <c r="H16" s="9" t="s">
        <v>451</v>
      </c>
      <c r="I16" s="9">
        <v>10</v>
      </c>
      <c r="J16" s="9"/>
      <c r="K16" s="9">
        <v>10</v>
      </c>
      <c r="L16" s="9"/>
      <c r="M16" s="9"/>
      <c r="N16" s="9"/>
    </row>
    <row r="17" s="4" customFormat="1" ht="36" customHeight="1" spans="1:14">
      <c r="A17" s="10"/>
      <c r="B17" s="15"/>
      <c r="C17" s="8" t="s">
        <v>43</v>
      </c>
      <c r="D17" s="14" t="s">
        <v>421</v>
      </c>
      <c r="E17" s="16"/>
      <c r="F17" s="16"/>
      <c r="G17" s="9" t="s">
        <v>51</v>
      </c>
      <c r="H17" s="17" t="s">
        <v>422</v>
      </c>
      <c r="I17" s="9">
        <v>15</v>
      </c>
      <c r="J17" s="9"/>
      <c r="K17" s="9">
        <v>15</v>
      </c>
      <c r="L17" s="9"/>
      <c r="M17" s="9"/>
      <c r="N17" s="9"/>
    </row>
    <row r="18" s="4" customFormat="1" ht="36" customHeight="1" spans="1:14">
      <c r="A18" s="10"/>
      <c r="B18" s="15"/>
      <c r="C18" s="8" t="s">
        <v>46</v>
      </c>
      <c r="D18" s="14" t="s">
        <v>97</v>
      </c>
      <c r="E18" s="16"/>
      <c r="F18" s="16"/>
      <c r="G18" s="17" t="s">
        <v>48</v>
      </c>
      <c r="H18" s="17">
        <v>1</v>
      </c>
      <c r="I18" s="9">
        <v>10</v>
      </c>
      <c r="J18" s="9"/>
      <c r="K18" s="9">
        <v>10</v>
      </c>
      <c r="L18" s="9"/>
      <c r="M18" s="9"/>
      <c r="N18" s="9"/>
    </row>
    <row r="19" s="4" customFormat="1" ht="36" customHeight="1" spans="1:14">
      <c r="A19" s="10"/>
      <c r="B19" s="19"/>
      <c r="C19" s="8" t="s">
        <v>49</v>
      </c>
      <c r="D19" s="14" t="s">
        <v>69</v>
      </c>
      <c r="E19" s="16"/>
      <c r="F19" s="16"/>
      <c r="G19" s="45" t="s">
        <v>452</v>
      </c>
      <c r="H19" s="9" t="s">
        <v>453</v>
      </c>
      <c r="I19" s="9">
        <v>15</v>
      </c>
      <c r="J19" s="9"/>
      <c r="K19" s="9">
        <v>15</v>
      </c>
      <c r="L19" s="9"/>
      <c r="M19" s="9"/>
      <c r="N19" s="9"/>
    </row>
    <row r="20" s="4" customFormat="1" ht="36" customHeight="1" spans="1:14">
      <c r="A20" s="10"/>
      <c r="B20" s="8" t="s">
        <v>53</v>
      </c>
      <c r="C20" s="8" t="s">
        <v>226</v>
      </c>
      <c r="D20" s="14" t="s">
        <v>425</v>
      </c>
      <c r="E20" s="16"/>
      <c r="F20" s="16"/>
      <c r="G20" s="9" t="s">
        <v>51</v>
      </c>
      <c r="H20" s="9" t="s">
        <v>426</v>
      </c>
      <c r="I20" s="9">
        <v>30</v>
      </c>
      <c r="J20" s="9"/>
      <c r="K20" s="9">
        <v>30</v>
      </c>
      <c r="L20" s="9"/>
      <c r="M20" s="9"/>
      <c r="N20" s="9"/>
    </row>
    <row r="21" s="4" customFormat="1" ht="36" customHeight="1" spans="1:14">
      <c r="A21" s="10"/>
      <c r="B21" s="8" t="s">
        <v>57</v>
      </c>
      <c r="C21" s="8" t="s">
        <v>58</v>
      </c>
      <c r="D21" s="14" t="s">
        <v>427</v>
      </c>
      <c r="E21" s="16"/>
      <c r="F21" s="16"/>
      <c r="G21" s="17" t="s">
        <v>48</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9" workbookViewId="0">
      <selection activeCell="N9" sqref="N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75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2.45</v>
      </c>
      <c r="F8" s="9">
        <v>2.1992</v>
      </c>
      <c r="G8" s="9"/>
      <c r="H8" s="9">
        <v>2.1992</v>
      </c>
      <c r="I8" s="9"/>
      <c r="J8" s="8">
        <v>10</v>
      </c>
      <c r="K8" s="8"/>
      <c r="L8" s="17">
        <v>1</v>
      </c>
      <c r="M8" s="9"/>
      <c r="N8" s="24">
        <f>ROUND(10*L8,0)</f>
        <v>10</v>
      </c>
    </row>
    <row r="9" s="4" customFormat="1" customHeight="1" spans="1:14">
      <c r="A9" s="10"/>
      <c r="B9" s="10"/>
      <c r="C9" s="8" t="s">
        <v>20</v>
      </c>
      <c r="D9" s="8"/>
      <c r="E9" s="12">
        <v>2.45</v>
      </c>
      <c r="F9" s="9">
        <v>2.1992</v>
      </c>
      <c r="G9" s="9"/>
      <c r="H9" s="9">
        <v>2.1992</v>
      </c>
      <c r="I9" s="9"/>
      <c r="J9" s="9" t="s">
        <v>21</v>
      </c>
      <c r="K9" s="9"/>
      <c r="L9" s="17">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454</v>
      </c>
      <c r="C13" s="9"/>
      <c r="D13" s="9"/>
      <c r="E13" s="9"/>
      <c r="F13" s="9"/>
      <c r="G13" s="9"/>
      <c r="H13" s="9" t="s">
        <v>455</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78</v>
      </c>
      <c r="E16" s="14"/>
      <c r="F16" s="14"/>
      <c r="G16" s="47" t="s">
        <v>176</v>
      </c>
      <c r="H16" s="9" t="s">
        <v>456</v>
      </c>
      <c r="I16" s="9">
        <v>10</v>
      </c>
      <c r="J16" s="9"/>
      <c r="K16" s="9">
        <v>10</v>
      </c>
      <c r="L16" s="9"/>
      <c r="M16" s="9"/>
      <c r="N16" s="9"/>
    </row>
    <row r="17" s="4" customFormat="1" ht="36" customHeight="1" spans="1:14">
      <c r="A17" s="10"/>
      <c r="B17" s="15"/>
      <c r="C17" s="8" t="s">
        <v>43</v>
      </c>
      <c r="D17" s="14" t="s">
        <v>82</v>
      </c>
      <c r="E17" s="16"/>
      <c r="F17" s="16"/>
      <c r="G17" s="17" t="s">
        <v>45</v>
      </c>
      <c r="H17" s="17">
        <v>1</v>
      </c>
      <c r="I17" s="9">
        <v>15</v>
      </c>
      <c r="J17" s="9"/>
      <c r="K17" s="9">
        <v>15</v>
      </c>
      <c r="L17" s="9"/>
      <c r="M17" s="9"/>
      <c r="N17" s="9"/>
    </row>
    <row r="18" s="4" customFormat="1" ht="36" customHeight="1" spans="1:14">
      <c r="A18" s="10"/>
      <c r="B18" s="15"/>
      <c r="C18" s="8" t="s">
        <v>46</v>
      </c>
      <c r="D18" s="14" t="s">
        <v>97</v>
      </c>
      <c r="E18" s="16"/>
      <c r="F18" s="16"/>
      <c r="G18" s="17" t="s">
        <v>48</v>
      </c>
      <c r="H18" s="17">
        <v>1</v>
      </c>
      <c r="I18" s="9">
        <v>10</v>
      </c>
      <c r="J18" s="9"/>
      <c r="K18" s="9">
        <v>10</v>
      </c>
      <c r="L18" s="9"/>
      <c r="M18" s="9"/>
      <c r="N18" s="9"/>
    </row>
    <row r="19" s="4" customFormat="1" ht="36" customHeight="1" spans="1:14">
      <c r="A19" s="10"/>
      <c r="B19" s="19"/>
      <c r="C19" s="8" t="s">
        <v>49</v>
      </c>
      <c r="D19" s="14" t="s">
        <v>69</v>
      </c>
      <c r="E19" s="16"/>
      <c r="F19" s="16"/>
      <c r="G19" s="45" t="s">
        <v>457</v>
      </c>
      <c r="H19" s="9" t="s">
        <v>458</v>
      </c>
      <c r="I19" s="9">
        <v>15</v>
      </c>
      <c r="J19" s="9"/>
      <c r="K19" s="9">
        <v>15</v>
      </c>
      <c r="L19" s="9"/>
      <c r="M19" s="9"/>
      <c r="N19" s="9"/>
    </row>
    <row r="20" s="4" customFormat="1" ht="36" customHeight="1" spans="1:14">
      <c r="A20" s="10"/>
      <c r="B20" s="8" t="s">
        <v>53</v>
      </c>
      <c r="C20" s="8" t="s">
        <v>226</v>
      </c>
      <c r="D20" s="14" t="s">
        <v>85</v>
      </c>
      <c r="E20" s="16"/>
      <c r="F20" s="16"/>
      <c r="G20" s="9" t="s">
        <v>48</v>
      </c>
      <c r="H20" s="17">
        <v>1</v>
      </c>
      <c r="I20" s="9">
        <v>30</v>
      </c>
      <c r="J20" s="9"/>
      <c r="K20" s="9">
        <v>30</v>
      </c>
      <c r="L20" s="9"/>
      <c r="M20" s="9"/>
      <c r="N20" s="9"/>
    </row>
    <row r="21" s="4" customFormat="1" ht="36" customHeight="1" spans="1:14">
      <c r="A21" s="10"/>
      <c r="B21" s="8" t="s">
        <v>57</v>
      </c>
      <c r="C21" s="8" t="s">
        <v>58</v>
      </c>
      <c r="D21" s="14" t="s">
        <v>427</v>
      </c>
      <c r="E21" s="16"/>
      <c r="F21" s="16"/>
      <c r="G21" s="17" t="s">
        <v>48</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6" workbookViewId="0">
      <selection activeCell="L37" sqref="L37"/>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459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10</v>
      </c>
      <c r="F8" s="9">
        <v>8.1</v>
      </c>
      <c r="G8" s="9"/>
      <c r="H8" s="9">
        <v>8.1</v>
      </c>
      <c r="I8" s="9"/>
      <c r="J8" s="8">
        <v>10</v>
      </c>
      <c r="K8" s="8"/>
      <c r="L8" s="17">
        <f>H8/F8</f>
        <v>1</v>
      </c>
      <c r="M8" s="9"/>
      <c r="N8" s="24">
        <f>ROUND(10*L8,0)</f>
        <v>10</v>
      </c>
    </row>
    <row r="9" s="4" customFormat="1" customHeight="1" spans="1:14">
      <c r="A9" s="10"/>
      <c r="B9" s="10"/>
      <c r="C9" s="8" t="s">
        <v>20</v>
      </c>
      <c r="D9" s="8"/>
      <c r="E9" s="12">
        <v>10</v>
      </c>
      <c r="F9" s="9">
        <v>8.1</v>
      </c>
      <c r="G9" s="9"/>
      <c r="H9" s="9">
        <v>8.1</v>
      </c>
      <c r="I9" s="9"/>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460</v>
      </c>
      <c r="C13" s="9"/>
      <c r="D13" s="9"/>
      <c r="E13" s="9"/>
      <c r="F13" s="9"/>
      <c r="G13" s="9"/>
      <c r="H13" s="9" t="s">
        <v>461</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462</v>
      </c>
      <c r="E16" s="14"/>
      <c r="F16" s="14"/>
      <c r="G16" s="9" t="s">
        <v>463</v>
      </c>
      <c r="H16" s="9" t="s">
        <v>117</v>
      </c>
      <c r="I16" s="9">
        <v>10</v>
      </c>
      <c r="J16" s="9"/>
      <c r="K16" s="9">
        <v>10</v>
      </c>
      <c r="L16" s="9"/>
      <c r="M16" s="9"/>
      <c r="N16" s="9"/>
    </row>
    <row r="17" s="4" customFormat="1" ht="36" customHeight="1" spans="1:14">
      <c r="A17" s="10"/>
      <c r="B17" s="15"/>
      <c r="C17" s="8" t="s">
        <v>43</v>
      </c>
      <c r="D17" s="14" t="s">
        <v>464</v>
      </c>
      <c r="E17" s="16"/>
      <c r="F17" s="16"/>
      <c r="G17" s="17" t="s">
        <v>51</v>
      </c>
      <c r="H17" s="17" t="s">
        <v>464</v>
      </c>
      <c r="I17" s="9">
        <v>15</v>
      </c>
      <c r="J17" s="9"/>
      <c r="K17" s="9">
        <v>15</v>
      </c>
      <c r="L17" s="9"/>
      <c r="M17" s="9"/>
      <c r="N17" s="9"/>
    </row>
    <row r="18" s="4" customFormat="1" ht="36" customHeight="1" spans="1:14">
      <c r="A18" s="10"/>
      <c r="B18" s="15"/>
      <c r="C18" s="8" t="s">
        <v>46</v>
      </c>
      <c r="D18" s="14" t="s">
        <v>97</v>
      </c>
      <c r="E18" s="16"/>
      <c r="F18" s="16"/>
      <c r="G18" s="17">
        <v>0.8</v>
      </c>
      <c r="H18" s="17">
        <v>0.81</v>
      </c>
      <c r="I18" s="9">
        <v>10</v>
      </c>
      <c r="J18" s="9"/>
      <c r="K18" s="9">
        <v>10</v>
      </c>
      <c r="L18" s="9"/>
      <c r="M18" s="9"/>
      <c r="N18" s="9"/>
    </row>
    <row r="19" s="4" customFormat="1" ht="36" customHeight="1" spans="1:14">
      <c r="A19" s="10"/>
      <c r="B19" s="19"/>
      <c r="C19" s="8" t="s">
        <v>49</v>
      </c>
      <c r="D19" s="14" t="s">
        <v>69</v>
      </c>
      <c r="E19" s="16"/>
      <c r="F19" s="16"/>
      <c r="G19" s="9" t="s">
        <v>465</v>
      </c>
      <c r="H19" s="9" t="s">
        <v>466</v>
      </c>
      <c r="I19" s="9">
        <v>15</v>
      </c>
      <c r="J19" s="9"/>
      <c r="K19" s="9">
        <v>15</v>
      </c>
      <c r="L19" s="9"/>
      <c r="M19" s="9"/>
      <c r="N19" s="9"/>
    </row>
    <row r="20" s="4" customFormat="1" ht="36" customHeight="1" spans="1:14">
      <c r="A20" s="10"/>
      <c r="B20" s="8" t="s">
        <v>53</v>
      </c>
      <c r="C20" s="8" t="s">
        <v>226</v>
      </c>
      <c r="D20" s="14" t="s">
        <v>467</v>
      </c>
      <c r="E20" s="16"/>
      <c r="F20" s="16"/>
      <c r="G20" s="9" t="s">
        <v>51</v>
      </c>
      <c r="H20" s="17" t="s">
        <v>468</v>
      </c>
      <c r="I20" s="9">
        <v>30</v>
      </c>
      <c r="J20" s="9"/>
      <c r="K20" s="9">
        <v>30</v>
      </c>
      <c r="L20" s="9"/>
      <c r="M20" s="9"/>
      <c r="N20" s="9"/>
    </row>
    <row r="21" s="4" customFormat="1" ht="36" customHeight="1" spans="1:14">
      <c r="A21" s="10"/>
      <c r="B21" s="8" t="s">
        <v>57</v>
      </c>
      <c r="C21" s="8" t="s">
        <v>58</v>
      </c>
      <c r="D21" s="14" t="s">
        <v>469</v>
      </c>
      <c r="E21" s="16"/>
      <c r="F21" s="16"/>
      <c r="G21" s="17" t="s">
        <v>51</v>
      </c>
      <c r="H21" s="17" t="s">
        <v>470</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6" workbookViewId="0">
      <selection activeCell="P19" sqref="P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471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8</v>
      </c>
      <c r="F8" s="9">
        <v>1.6</v>
      </c>
      <c r="G8" s="9"/>
      <c r="H8" s="9">
        <v>1.6</v>
      </c>
      <c r="I8" s="9"/>
      <c r="J8" s="8">
        <v>10</v>
      </c>
      <c r="K8" s="8"/>
      <c r="L8" s="17">
        <f>H8/F8</f>
        <v>1</v>
      </c>
      <c r="M8" s="9"/>
      <c r="N8" s="24">
        <f>ROUND(10*L8,0)</f>
        <v>10</v>
      </c>
    </row>
    <row r="9" s="4" customFormat="1" customHeight="1" spans="1:14">
      <c r="A9" s="10"/>
      <c r="B9" s="10"/>
      <c r="C9" s="8" t="s">
        <v>20</v>
      </c>
      <c r="D9" s="8"/>
      <c r="E9" s="12">
        <v>8</v>
      </c>
      <c r="F9" s="9">
        <v>1.6</v>
      </c>
      <c r="G9" s="9"/>
      <c r="H9" s="9">
        <v>1.6</v>
      </c>
      <c r="I9" s="9"/>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12" t="s">
        <v>472</v>
      </c>
      <c r="C13" s="12"/>
      <c r="D13" s="12"/>
      <c r="E13" s="12"/>
      <c r="F13" s="12"/>
      <c r="G13" s="12"/>
      <c r="H13" s="12" t="s">
        <v>473</v>
      </c>
      <c r="I13" s="12"/>
      <c r="J13" s="12"/>
      <c r="K13" s="12"/>
      <c r="L13" s="12"/>
      <c r="M13" s="12"/>
      <c r="N13" s="12"/>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474</v>
      </c>
      <c r="E16" s="14"/>
      <c r="F16" s="14"/>
      <c r="G16" s="9" t="s">
        <v>475</v>
      </c>
      <c r="H16" s="9" t="s">
        <v>476</v>
      </c>
      <c r="I16" s="25">
        <v>10</v>
      </c>
      <c r="J16" s="9"/>
      <c r="K16" s="25">
        <v>10</v>
      </c>
      <c r="L16" s="9"/>
      <c r="M16" s="9"/>
      <c r="N16" s="9"/>
    </row>
    <row r="17" s="4" customFormat="1" ht="36" customHeight="1" spans="1:14">
      <c r="A17" s="10"/>
      <c r="B17" s="15"/>
      <c r="C17" s="8" t="s">
        <v>43</v>
      </c>
      <c r="D17" s="30" t="s">
        <v>477</v>
      </c>
      <c r="E17" s="16"/>
      <c r="F17" s="16"/>
      <c r="G17" s="17" t="s">
        <v>51</v>
      </c>
      <c r="H17" s="18" t="s">
        <v>478</v>
      </c>
      <c r="I17" s="25">
        <v>15</v>
      </c>
      <c r="J17" s="9"/>
      <c r="K17" s="25">
        <v>15</v>
      </c>
      <c r="L17" s="9"/>
      <c r="M17" s="9"/>
      <c r="N17" s="9"/>
    </row>
    <row r="18" s="4" customFormat="1" ht="36" customHeight="1" spans="1:14">
      <c r="A18" s="10"/>
      <c r="B18" s="15"/>
      <c r="C18" s="8" t="s">
        <v>46</v>
      </c>
      <c r="D18" s="14" t="s">
        <v>479</v>
      </c>
      <c r="E18" s="16"/>
      <c r="F18" s="16"/>
      <c r="G18" s="17" t="s">
        <v>51</v>
      </c>
      <c r="H18" s="18" t="s">
        <v>480</v>
      </c>
      <c r="I18" s="25">
        <v>15</v>
      </c>
      <c r="J18" s="9"/>
      <c r="K18" s="25">
        <v>15</v>
      </c>
      <c r="L18" s="9"/>
      <c r="M18" s="9"/>
      <c r="N18" s="9"/>
    </row>
    <row r="19" s="4" customFormat="1" ht="52" customHeight="1" spans="1:14">
      <c r="A19" s="10"/>
      <c r="B19" s="19"/>
      <c r="C19" s="8" t="s">
        <v>49</v>
      </c>
      <c r="D19" s="14" t="s">
        <v>69</v>
      </c>
      <c r="E19" s="16"/>
      <c r="F19" s="16"/>
      <c r="G19" s="9" t="s">
        <v>481</v>
      </c>
      <c r="H19" s="9" t="s">
        <v>482</v>
      </c>
      <c r="I19" s="25">
        <v>10</v>
      </c>
      <c r="J19" s="9"/>
      <c r="K19" s="25">
        <v>2</v>
      </c>
      <c r="L19" s="9"/>
      <c r="M19" s="9" t="s">
        <v>483</v>
      </c>
      <c r="N19" s="9"/>
    </row>
    <row r="20" s="4" customFormat="1" ht="36" customHeight="1" spans="1:14">
      <c r="A20" s="10"/>
      <c r="B20" s="8" t="s">
        <v>53</v>
      </c>
      <c r="C20" s="8" t="s">
        <v>226</v>
      </c>
      <c r="D20" s="14" t="s">
        <v>467</v>
      </c>
      <c r="E20" s="16"/>
      <c r="F20" s="16"/>
      <c r="G20" s="9" t="s">
        <v>51</v>
      </c>
      <c r="H20" s="18" t="s">
        <v>484</v>
      </c>
      <c r="I20" s="25">
        <v>30</v>
      </c>
      <c r="J20" s="9"/>
      <c r="K20" s="25">
        <v>30</v>
      </c>
      <c r="L20" s="9"/>
      <c r="M20" s="9"/>
      <c r="N20" s="9"/>
    </row>
    <row r="21" s="4" customFormat="1" ht="36" customHeight="1" spans="1:14">
      <c r="A21" s="10"/>
      <c r="B21" s="8" t="s">
        <v>57</v>
      </c>
      <c r="C21" s="8" t="s">
        <v>58</v>
      </c>
      <c r="D21" s="14" t="s">
        <v>469</v>
      </c>
      <c r="E21" s="16"/>
      <c r="F21" s="16"/>
      <c r="G21" s="17" t="s">
        <v>48</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92</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7" fitToWidth="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7" workbookViewId="0">
      <selection activeCell="J39" sqref="J3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485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9.2966</v>
      </c>
      <c r="F8" s="9">
        <v>7.43728</v>
      </c>
      <c r="G8" s="9"/>
      <c r="H8" s="9">
        <v>7.43728</v>
      </c>
      <c r="I8" s="9"/>
      <c r="J8" s="8">
        <v>10</v>
      </c>
      <c r="K8" s="8"/>
      <c r="L8" s="17">
        <f>H8/F8</f>
        <v>1</v>
      </c>
      <c r="M8" s="9"/>
      <c r="N8" s="24">
        <f>ROUND(10*L8,0)</f>
        <v>10</v>
      </c>
    </row>
    <row r="9" s="4" customFormat="1" customHeight="1" spans="1:14">
      <c r="A9" s="10"/>
      <c r="B9" s="10"/>
      <c r="C9" s="8" t="s">
        <v>20</v>
      </c>
      <c r="D9" s="8"/>
      <c r="E9" s="12">
        <v>9.2966</v>
      </c>
      <c r="F9" s="9">
        <v>7.43728</v>
      </c>
      <c r="G9" s="9"/>
      <c r="H9" s="9">
        <v>7.43728</v>
      </c>
      <c r="I9" s="9"/>
      <c r="J9" s="9" t="s">
        <v>21</v>
      </c>
      <c r="K9" s="9"/>
      <c r="L9" s="17">
        <f>H9/F9</f>
        <v>1</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12" t="s">
        <v>472</v>
      </c>
      <c r="C13" s="12"/>
      <c r="D13" s="12"/>
      <c r="E13" s="12"/>
      <c r="F13" s="12"/>
      <c r="G13" s="12"/>
      <c r="H13" s="12" t="s">
        <v>486</v>
      </c>
      <c r="I13" s="12"/>
      <c r="J13" s="12"/>
      <c r="K13" s="12"/>
      <c r="L13" s="12"/>
      <c r="M13" s="12"/>
      <c r="N13" s="12"/>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487</v>
      </c>
      <c r="E16" s="14"/>
      <c r="F16" s="14"/>
      <c r="G16" s="9" t="s">
        <v>488</v>
      </c>
      <c r="H16" s="9" t="s">
        <v>489</v>
      </c>
      <c r="I16" s="25" t="s">
        <v>81</v>
      </c>
      <c r="J16" s="9"/>
      <c r="K16" s="25" t="s">
        <v>81</v>
      </c>
      <c r="L16" s="9"/>
      <c r="M16" s="9"/>
      <c r="N16" s="9"/>
    </row>
    <row r="17" s="4" customFormat="1" ht="36" customHeight="1" spans="1:14">
      <c r="A17" s="10"/>
      <c r="B17" s="15"/>
      <c r="C17" s="8" t="s">
        <v>43</v>
      </c>
      <c r="D17" s="30" t="s">
        <v>464</v>
      </c>
      <c r="E17" s="16"/>
      <c r="F17" s="16"/>
      <c r="G17" s="17" t="s">
        <v>51</v>
      </c>
      <c r="H17" s="18" t="s">
        <v>464</v>
      </c>
      <c r="I17" s="25" t="s">
        <v>83</v>
      </c>
      <c r="J17" s="9"/>
      <c r="K17" s="25" t="s">
        <v>83</v>
      </c>
      <c r="L17" s="9"/>
      <c r="M17" s="9"/>
      <c r="N17" s="9"/>
    </row>
    <row r="18" s="4" customFormat="1" ht="36" customHeight="1" spans="1:14">
      <c r="A18" s="10"/>
      <c r="B18" s="15"/>
      <c r="C18" s="8" t="s">
        <v>46</v>
      </c>
      <c r="D18" s="30" t="s">
        <v>490</v>
      </c>
      <c r="E18" s="16"/>
      <c r="F18" s="16"/>
      <c r="G18" s="17" t="s">
        <v>51</v>
      </c>
      <c r="H18" s="18" t="s">
        <v>491</v>
      </c>
      <c r="I18" s="25" t="s">
        <v>83</v>
      </c>
      <c r="J18" s="9"/>
      <c r="K18" s="25" t="s">
        <v>83</v>
      </c>
      <c r="L18" s="9"/>
      <c r="M18" s="9"/>
      <c r="N18" s="9"/>
    </row>
    <row r="19" s="4" customFormat="1" ht="52" customHeight="1" spans="1:14">
      <c r="A19" s="10"/>
      <c r="B19" s="19"/>
      <c r="C19" s="8" t="s">
        <v>49</v>
      </c>
      <c r="D19" s="14" t="s">
        <v>69</v>
      </c>
      <c r="E19" s="16"/>
      <c r="F19" s="16"/>
      <c r="G19" s="9" t="s">
        <v>492</v>
      </c>
      <c r="H19" s="9" t="s">
        <v>493</v>
      </c>
      <c r="I19" s="25" t="s">
        <v>81</v>
      </c>
      <c r="J19" s="9"/>
      <c r="K19" s="25" t="s">
        <v>81</v>
      </c>
      <c r="L19" s="9"/>
      <c r="M19" s="12"/>
      <c r="N19" s="12"/>
    </row>
    <row r="20" s="4" customFormat="1" ht="36" customHeight="1" spans="1:14">
      <c r="A20" s="10"/>
      <c r="B20" s="8" t="s">
        <v>53</v>
      </c>
      <c r="C20" s="8" t="s">
        <v>226</v>
      </c>
      <c r="D20" s="14" t="s">
        <v>467</v>
      </c>
      <c r="E20" s="16"/>
      <c r="F20" s="16"/>
      <c r="G20" s="9" t="s">
        <v>51</v>
      </c>
      <c r="H20" s="18" t="s">
        <v>484</v>
      </c>
      <c r="I20" s="25" t="s">
        <v>86</v>
      </c>
      <c r="J20" s="9"/>
      <c r="K20" s="25" t="s">
        <v>86</v>
      </c>
      <c r="L20" s="9"/>
      <c r="M20" s="9"/>
      <c r="N20" s="9"/>
    </row>
    <row r="21" s="4" customFormat="1" ht="36" customHeight="1" spans="1:14">
      <c r="A21" s="10"/>
      <c r="B21" s="8" t="s">
        <v>57</v>
      </c>
      <c r="C21" s="8" t="s">
        <v>58</v>
      </c>
      <c r="D21" s="14" t="s">
        <v>469</v>
      </c>
      <c r="E21" s="16"/>
      <c r="F21" s="16"/>
      <c r="G21" s="17" t="s">
        <v>48</v>
      </c>
      <c r="H21" s="17">
        <v>1</v>
      </c>
      <c r="I21" s="25" t="s">
        <v>81</v>
      </c>
      <c r="J21" s="9"/>
      <c r="K21" s="25" t="s">
        <v>81</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7" fitToWidth="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9" workbookViewId="0">
      <selection activeCell="J39" sqref="J3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494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314</v>
      </c>
      <c r="F8" s="9">
        <v>277.830925</v>
      </c>
      <c r="G8" s="9"/>
      <c r="H8" s="9">
        <v>277.830925</v>
      </c>
      <c r="I8" s="9"/>
      <c r="J8" s="8">
        <v>10</v>
      </c>
      <c r="K8" s="8"/>
      <c r="L8" s="17">
        <f>H8/F8</f>
        <v>1</v>
      </c>
      <c r="M8" s="9"/>
      <c r="N8" s="24">
        <f>ROUND(10*L8,0)</f>
        <v>10</v>
      </c>
    </row>
    <row r="9" s="4" customFormat="1" customHeight="1" spans="1:14">
      <c r="A9" s="10"/>
      <c r="B9" s="10"/>
      <c r="C9" s="8" t="s">
        <v>20</v>
      </c>
      <c r="D9" s="8"/>
      <c r="E9" s="12">
        <v>314</v>
      </c>
      <c r="F9" s="9">
        <v>277.830925</v>
      </c>
      <c r="G9" s="9"/>
      <c r="H9" s="9">
        <v>277.830925</v>
      </c>
      <c r="I9" s="9"/>
      <c r="J9" s="9" t="s">
        <v>21</v>
      </c>
      <c r="K9" s="9"/>
      <c r="L9" s="17">
        <f>H9/F9</f>
        <v>1</v>
      </c>
      <c r="M9" s="9"/>
      <c r="N9" s="9" t="s">
        <v>21</v>
      </c>
    </row>
    <row r="10" s="4" customFormat="1" customHeight="1" spans="1:14">
      <c r="A10" s="10"/>
      <c r="B10" s="10"/>
      <c r="C10" s="8" t="s">
        <v>22</v>
      </c>
      <c r="D10" s="8"/>
      <c r="E10" s="9">
        <v>0</v>
      </c>
      <c r="F10" s="9">
        <v>0</v>
      </c>
      <c r="G10" s="9"/>
      <c r="H10" s="9">
        <v>1</v>
      </c>
      <c r="I10" s="9"/>
      <c r="J10" s="9" t="s">
        <v>21</v>
      </c>
      <c r="K10" s="9"/>
      <c r="L10" s="9"/>
      <c r="M10" s="9"/>
      <c r="N10" s="9" t="s">
        <v>21</v>
      </c>
    </row>
    <row r="11" s="4" customFormat="1" customHeight="1" spans="1:14">
      <c r="A11" s="10"/>
      <c r="B11" s="10"/>
      <c r="C11" s="8" t="s">
        <v>23</v>
      </c>
      <c r="D11" s="8"/>
      <c r="E11" s="9">
        <v>0</v>
      </c>
      <c r="F11" s="9">
        <v>0</v>
      </c>
      <c r="G11" s="9"/>
      <c r="H11" s="9">
        <v>2</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12" t="s">
        <v>495</v>
      </c>
      <c r="C13" s="12"/>
      <c r="D13" s="12"/>
      <c r="E13" s="12"/>
      <c r="F13" s="12"/>
      <c r="G13" s="12"/>
      <c r="H13" s="12" t="s">
        <v>496</v>
      </c>
      <c r="I13" s="12"/>
      <c r="J13" s="12"/>
      <c r="K13" s="12"/>
      <c r="L13" s="12"/>
      <c r="M13" s="12"/>
      <c r="N13" s="12"/>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497</v>
      </c>
      <c r="E16" s="14"/>
      <c r="F16" s="14"/>
      <c r="G16" s="9" t="s">
        <v>498</v>
      </c>
      <c r="H16" s="9" t="s">
        <v>499</v>
      </c>
      <c r="I16" s="25">
        <v>10</v>
      </c>
      <c r="J16" s="9"/>
      <c r="K16" s="25">
        <v>10</v>
      </c>
      <c r="L16" s="9"/>
      <c r="M16" s="9"/>
      <c r="N16" s="9"/>
    </row>
    <row r="17" s="4" customFormat="1" ht="36" customHeight="1" spans="1:14">
      <c r="A17" s="10"/>
      <c r="B17" s="15"/>
      <c r="C17" s="8" t="s">
        <v>43</v>
      </c>
      <c r="D17" s="14" t="s">
        <v>421</v>
      </c>
      <c r="E17" s="16"/>
      <c r="F17" s="16"/>
      <c r="G17" s="17" t="s">
        <v>51</v>
      </c>
      <c r="H17" s="17" t="s">
        <v>422</v>
      </c>
      <c r="I17" s="25">
        <v>15</v>
      </c>
      <c r="J17" s="9"/>
      <c r="K17" s="25">
        <v>15</v>
      </c>
      <c r="L17" s="9"/>
      <c r="M17" s="9"/>
      <c r="N17" s="9"/>
    </row>
    <row r="18" s="4" customFormat="1" ht="36" customHeight="1" spans="1:14">
      <c r="A18" s="10"/>
      <c r="B18" s="15"/>
      <c r="C18" s="8" t="s">
        <v>46</v>
      </c>
      <c r="D18" s="14" t="s">
        <v>97</v>
      </c>
      <c r="E18" s="16"/>
      <c r="F18" s="16"/>
      <c r="G18" s="17" t="s">
        <v>48</v>
      </c>
      <c r="H18" s="17">
        <v>0.88</v>
      </c>
      <c r="I18" s="25">
        <v>10</v>
      </c>
      <c r="J18" s="9"/>
      <c r="K18" s="25">
        <v>10</v>
      </c>
      <c r="L18" s="9"/>
      <c r="M18" s="9"/>
      <c r="N18" s="9"/>
    </row>
    <row r="19" s="4" customFormat="1" ht="52" customHeight="1" spans="1:14">
      <c r="A19" s="10"/>
      <c r="B19" s="19"/>
      <c r="C19" s="8" t="s">
        <v>49</v>
      </c>
      <c r="D19" s="14" t="s">
        <v>69</v>
      </c>
      <c r="E19" s="16"/>
      <c r="F19" s="16"/>
      <c r="G19" s="9" t="s">
        <v>500</v>
      </c>
      <c r="H19" s="9" t="s">
        <v>501</v>
      </c>
      <c r="I19" s="25">
        <v>15</v>
      </c>
      <c r="J19" s="9"/>
      <c r="K19" s="25">
        <v>15</v>
      </c>
      <c r="L19" s="9"/>
      <c r="M19" s="12"/>
      <c r="N19" s="12"/>
    </row>
    <row r="20" s="4" customFormat="1" ht="36" customHeight="1" spans="1:14">
      <c r="A20" s="10"/>
      <c r="B20" s="8" t="s">
        <v>53</v>
      </c>
      <c r="C20" s="8" t="s">
        <v>226</v>
      </c>
      <c r="D20" s="14" t="s">
        <v>502</v>
      </c>
      <c r="E20" s="16"/>
      <c r="F20" s="16"/>
      <c r="G20" s="9" t="s">
        <v>51</v>
      </c>
      <c r="H20" s="17" t="s">
        <v>503</v>
      </c>
      <c r="I20" s="25">
        <v>30</v>
      </c>
      <c r="J20" s="9"/>
      <c r="K20" s="25">
        <v>30</v>
      </c>
      <c r="L20" s="9"/>
      <c r="M20" s="9"/>
      <c r="N20" s="9"/>
    </row>
    <row r="21" s="4" customFormat="1" ht="36" customHeight="1" spans="1:14">
      <c r="A21" s="10"/>
      <c r="B21" s="8" t="s">
        <v>57</v>
      </c>
      <c r="C21" s="8" t="s">
        <v>58</v>
      </c>
      <c r="D21" s="14" t="s">
        <v>504</v>
      </c>
      <c r="E21" s="16"/>
      <c r="F21" s="16"/>
      <c r="G21" s="17" t="s">
        <v>48</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505</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7" fitToWidth="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topLeftCell="A16" workbookViewId="0">
      <selection activeCell="J39" sqref="J3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506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417</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150.65</v>
      </c>
      <c r="F8" s="9">
        <v>101.13132</v>
      </c>
      <c r="G8" s="9"/>
      <c r="H8" s="9">
        <v>101.13132</v>
      </c>
      <c r="I8" s="9"/>
      <c r="J8" s="8">
        <v>10</v>
      </c>
      <c r="K8" s="8"/>
      <c r="L8" s="17">
        <v>0.9999</v>
      </c>
      <c r="M8" s="9"/>
      <c r="N8" s="24">
        <f>ROUND(10*L8,0)</f>
        <v>10</v>
      </c>
    </row>
    <row r="9" s="4" customFormat="1" customHeight="1" spans="1:14">
      <c r="A9" s="10"/>
      <c r="B9" s="10"/>
      <c r="C9" s="8" t="s">
        <v>20</v>
      </c>
      <c r="D9" s="8"/>
      <c r="E9" s="12">
        <v>150.65</v>
      </c>
      <c r="F9" s="9">
        <v>101.13132</v>
      </c>
      <c r="G9" s="9"/>
      <c r="H9" s="9">
        <v>101.13132</v>
      </c>
      <c r="I9" s="9"/>
      <c r="J9" s="9" t="s">
        <v>21</v>
      </c>
      <c r="K9" s="9"/>
      <c r="L9" s="17">
        <v>0.9999</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12" t="s">
        <v>507</v>
      </c>
      <c r="C13" s="12"/>
      <c r="D13" s="12"/>
      <c r="E13" s="12"/>
      <c r="F13" s="12"/>
      <c r="G13" s="12"/>
      <c r="H13" s="12" t="s">
        <v>508</v>
      </c>
      <c r="I13" s="12"/>
      <c r="J13" s="12"/>
      <c r="K13" s="12"/>
      <c r="L13" s="12"/>
      <c r="M13" s="12"/>
      <c r="N13" s="12"/>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509</v>
      </c>
      <c r="E16" s="14"/>
      <c r="F16" s="14"/>
      <c r="G16" s="9" t="s">
        <v>65</v>
      </c>
      <c r="H16" s="9" t="s">
        <v>286</v>
      </c>
      <c r="I16" s="25">
        <v>10</v>
      </c>
      <c r="J16" s="9"/>
      <c r="K16" s="25">
        <v>10</v>
      </c>
      <c r="L16" s="9"/>
      <c r="M16" s="9"/>
      <c r="N16" s="9"/>
    </row>
    <row r="17" s="4" customFormat="1" ht="36" customHeight="1" spans="1:14">
      <c r="A17" s="10"/>
      <c r="B17" s="15"/>
      <c r="C17" s="8" t="s">
        <v>43</v>
      </c>
      <c r="D17" s="14" t="s">
        <v>421</v>
      </c>
      <c r="E17" s="16"/>
      <c r="F17" s="16"/>
      <c r="G17" s="17" t="s">
        <v>51</v>
      </c>
      <c r="H17" s="17" t="s">
        <v>422</v>
      </c>
      <c r="I17" s="25">
        <v>15</v>
      </c>
      <c r="J17" s="9"/>
      <c r="K17" s="25">
        <v>15</v>
      </c>
      <c r="L17" s="9"/>
      <c r="M17" s="9"/>
      <c r="N17" s="9"/>
    </row>
    <row r="18" s="4" customFormat="1" ht="36" customHeight="1" spans="1:14">
      <c r="A18" s="10"/>
      <c r="B18" s="15"/>
      <c r="C18" s="8" t="s">
        <v>46</v>
      </c>
      <c r="D18" s="14" t="s">
        <v>97</v>
      </c>
      <c r="E18" s="16"/>
      <c r="F18" s="16"/>
      <c r="G18" s="17" t="s">
        <v>48</v>
      </c>
      <c r="H18" s="17">
        <v>1</v>
      </c>
      <c r="I18" s="25">
        <v>10</v>
      </c>
      <c r="J18" s="9"/>
      <c r="K18" s="25">
        <v>10</v>
      </c>
      <c r="L18" s="9"/>
      <c r="M18" s="9"/>
      <c r="N18" s="9"/>
    </row>
    <row r="19" s="4" customFormat="1" ht="52" customHeight="1" spans="1:14">
      <c r="A19" s="10"/>
      <c r="B19" s="19"/>
      <c r="C19" s="8" t="s">
        <v>49</v>
      </c>
      <c r="D19" s="14" t="s">
        <v>69</v>
      </c>
      <c r="E19" s="16"/>
      <c r="F19" s="16"/>
      <c r="G19" s="9" t="s">
        <v>510</v>
      </c>
      <c r="H19" s="9" t="s">
        <v>511</v>
      </c>
      <c r="I19" s="25">
        <v>15</v>
      </c>
      <c r="J19" s="9"/>
      <c r="K19" s="25">
        <v>15</v>
      </c>
      <c r="L19" s="9"/>
      <c r="M19" s="12"/>
      <c r="N19" s="12"/>
    </row>
    <row r="20" s="4" customFormat="1" ht="53" customHeight="1" spans="1:14">
      <c r="A20" s="10"/>
      <c r="B20" s="8" t="s">
        <v>53</v>
      </c>
      <c r="C20" s="8" t="s">
        <v>226</v>
      </c>
      <c r="D20" s="14" t="s">
        <v>512</v>
      </c>
      <c r="E20" s="16"/>
      <c r="F20" s="16"/>
      <c r="G20" s="9" t="s">
        <v>51</v>
      </c>
      <c r="H20" s="17" t="s">
        <v>513</v>
      </c>
      <c r="I20" s="25">
        <v>30</v>
      </c>
      <c r="J20" s="9"/>
      <c r="K20" s="25">
        <v>30</v>
      </c>
      <c r="L20" s="9"/>
      <c r="M20" s="9"/>
      <c r="N20" s="9"/>
    </row>
    <row r="21" s="4" customFormat="1" ht="36" customHeight="1" spans="1:14">
      <c r="A21" s="10"/>
      <c r="B21" s="8" t="s">
        <v>57</v>
      </c>
      <c r="C21" s="8" t="s">
        <v>58</v>
      </c>
      <c r="D21" s="14" t="s">
        <v>427</v>
      </c>
      <c r="E21" s="16"/>
      <c r="F21" s="16"/>
      <c r="G21" s="17" t="s">
        <v>48</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5" fitToWidth="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Normal="100" topLeftCell="A19" workbookViewId="0">
      <selection activeCell="J39" sqref="J3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514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104</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f>E9</f>
        <v>0</v>
      </c>
      <c r="F8" s="9">
        <v>149.605639</v>
      </c>
      <c r="G8" s="9"/>
      <c r="H8" s="29">
        <v>149.605639</v>
      </c>
      <c r="I8" s="29"/>
      <c r="J8" s="8">
        <v>10</v>
      </c>
      <c r="K8" s="8"/>
      <c r="L8" s="17">
        <f>H8/F8</f>
        <v>1</v>
      </c>
      <c r="M8" s="9"/>
      <c r="N8" s="24">
        <f>ROUND(10*L8,0)</f>
        <v>10</v>
      </c>
    </row>
    <row r="9" s="4" customFormat="1" customHeight="1" spans="1:14">
      <c r="A9" s="10"/>
      <c r="B9" s="10"/>
      <c r="C9" s="8" t="s">
        <v>20</v>
      </c>
      <c r="D9" s="8"/>
      <c r="E9" s="12">
        <v>0</v>
      </c>
      <c r="F9" s="9">
        <v>149.605639</v>
      </c>
      <c r="G9" s="9"/>
      <c r="H9" s="29">
        <v>149.605639</v>
      </c>
      <c r="I9" s="29"/>
      <c r="J9" s="9" t="s">
        <v>21</v>
      </c>
      <c r="K9" s="9"/>
      <c r="L9" s="17">
        <f>H9/F9</f>
        <v>1</v>
      </c>
      <c r="M9" s="9"/>
      <c r="N9" s="9" t="s">
        <v>21</v>
      </c>
    </row>
    <row r="10" s="4" customFormat="1" customHeight="1" spans="1:14">
      <c r="A10" s="10"/>
      <c r="B10" s="10"/>
      <c r="C10" s="8" t="s">
        <v>22</v>
      </c>
      <c r="D10" s="8"/>
      <c r="E10" s="9">
        <v>0</v>
      </c>
      <c r="F10" s="9"/>
      <c r="G10" s="9"/>
      <c r="H10" s="9"/>
      <c r="I10" s="9"/>
      <c r="J10" s="9" t="s">
        <v>21</v>
      </c>
      <c r="K10" s="9"/>
      <c r="L10" s="9"/>
      <c r="M10" s="9"/>
      <c r="N10" s="9" t="s">
        <v>21</v>
      </c>
    </row>
    <row r="11" s="4" customFormat="1" customHeight="1" spans="1:14">
      <c r="A11" s="10"/>
      <c r="B11" s="10"/>
      <c r="C11" s="8" t="s">
        <v>23</v>
      </c>
      <c r="D11" s="8"/>
      <c r="E11" s="9">
        <v>0</v>
      </c>
      <c r="F11" s="9"/>
      <c r="G11" s="9"/>
      <c r="H11" s="9"/>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9" t="s">
        <v>515</v>
      </c>
      <c r="C13" s="9"/>
      <c r="D13" s="9"/>
      <c r="E13" s="9"/>
      <c r="F13" s="9"/>
      <c r="G13" s="9"/>
      <c r="H13" s="9" t="s">
        <v>516</v>
      </c>
      <c r="I13" s="9"/>
      <c r="J13" s="9"/>
      <c r="K13" s="9"/>
      <c r="L13" s="9"/>
      <c r="M13" s="9"/>
      <c r="N13" s="9"/>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517</v>
      </c>
      <c r="E16" s="16"/>
      <c r="F16" s="16"/>
      <c r="G16" s="9" t="s">
        <v>518</v>
      </c>
      <c r="H16" s="9" t="s">
        <v>519</v>
      </c>
      <c r="I16" s="9" t="s">
        <v>83</v>
      </c>
      <c r="J16" s="9"/>
      <c r="K16" s="9" t="s">
        <v>83</v>
      </c>
      <c r="L16" s="9"/>
      <c r="M16" s="9"/>
      <c r="N16" s="9"/>
    </row>
    <row r="17" s="4" customFormat="1" ht="36" customHeight="1" spans="1:14">
      <c r="A17" s="10"/>
      <c r="B17" s="15"/>
      <c r="C17" s="8" t="s">
        <v>43</v>
      </c>
      <c r="D17" s="14" t="s">
        <v>520</v>
      </c>
      <c r="E17" s="16"/>
      <c r="F17" s="16"/>
      <c r="G17" s="9" t="s">
        <v>521</v>
      </c>
      <c r="H17" s="18" t="s">
        <v>520</v>
      </c>
      <c r="I17" s="9" t="s">
        <v>83</v>
      </c>
      <c r="J17" s="9"/>
      <c r="K17" s="9" t="s">
        <v>83</v>
      </c>
      <c r="L17" s="9"/>
      <c r="M17" s="9"/>
      <c r="N17" s="9"/>
    </row>
    <row r="18" s="4" customFormat="1" ht="36" customHeight="1" spans="1:14">
      <c r="A18" s="10"/>
      <c r="B18" s="15"/>
      <c r="C18" s="8" t="s">
        <v>46</v>
      </c>
      <c r="D18" s="14" t="s">
        <v>522</v>
      </c>
      <c r="E18" s="16"/>
      <c r="F18" s="16"/>
      <c r="G18" s="9" t="s">
        <v>51</v>
      </c>
      <c r="H18" s="18" t="s">
        <v>523</v>
      </c>
      <c r="I18" s="9" t="s">
        <v>83</v>
      </c>
      <c r="J18" s="9"/>
      <c r="K18" s="9" t="s">
        <v>83</v>
      </c>
      <c r="L18" s="9"/>
      <c r="M18" s="9"/>
      <c r="N18" s="9"/>
    </row>
    <row r="19" s="4" customFormat="1" ht="36" customHeight="1" spans="1:14">
      <c r="A19" s="10"/>
      <c r="B19" s="19"/>
      <c r="C19" s="8" t="s">
        <v>49</v>
      </c>
      <c r="D19" s="14" t="s">
        <v>524</v>
      </c>
      <c r="E19" s="16"/>
      <c r="F19" s="16"/>
      <c r="G19" s="45" t="s">
        <v>525</v>
      </c>
      <c r="H19" s="9" t="s">
        <v>519</v>
      </c>
      <c r="I19" s="9" t="s">
        <v>83</v>
      </c>
      <c r="J19" s="9"/>
      <c r="K19" s="9" t="s">
        <v>83</v>
      </c>
      <c r="L19" s="9"/>
      <c r="M19" s="9"/>
      <c r="N19" s="9"/>
    </row>
    <row r="20" s="4" customFormat="1" ht="36" customHeight="1" spans="1:14">
      <c r="A20" s="10"/>
      <c r="B20" s="8" t="s">
        <v>53</v>
      </c>
      <c r="C20" s="8" t="s">
        <v>54</v>
      </c>
      <c r="D20" s="30" t="s">
        <v>526</v>
      </c>
      <c r="E20" s="16"/>
      <c r="F20" s="16"/>
      <c r="G20" s="9" t="s">
        <v>51</v>
      </c>
      <c r="H20" s="20" t="s">
        <v>527</v>
      </c>
      <c r="I20" s="9" t="s">
        <v>83</v>
      </c>
      <c r="J20" s="9"/>
      <c r="K20" s="9" t="s">
        <v>83</v>
      </c>
      <c r="L20" s="9"/>
      <c r="M20" s="9"/>
      <c r="N20" s="9"/>
    </row>
    <row r="21" s="4" customFormat="1" ht="36" customHeight="1" spans="1:14">
      <c r="A21" s="10"/>
      <c r="B21" s="8" t="s">
        <v>57</v>
      </c>
      <c r="C21" s="8" t="s">
        <v>58</v>
      </c>
      <c r="D21" s="14" t="s">
        <v>368</v>
      </c>
      <c r="E21" s="16"/>
      <c r="F21" s="16"/>
      <c r="G21" s="9" t="s">
        <v>45</v>
      </c>
      <c r="H21" s="17">
        <v>0.9</v>
      </c>
      <c r="I21" s="9" t="s">
        <v>83</v>
      </c>
      <c r="J21" s="9"/>
      <c r="K21" s="9" t="s">
        <v>83</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528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100" workbookViewId="0">
      <selection activeCell="J39" sqref="J3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529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9</v>
      </c>
      <c r="B6" s="8"/>
      <c r="C6" s="9" t="s">
        <v>104</v>
      </c>
      <c r="D6" s="9"/>
      <c r="E6" s="9"/>
      <c r="F6" s="9"/>
      <c r="G6" s="9"/>
      <c r="H6" s="8" t="s">
        <v>11</v>
      </c>
      <c r="I6" s="8"/>
      <c r="J6" s="9">
        <v>65978750</v>
      </c>
      <c r="K6" s="9"/>
      <c r="L6" s="9"/>
      <c r="M6" s="9"/>
      <c r="N6" s="9"/>
    </row>
    <row r="7" s="4" customFormat="1" ht="23" customHeight="1" spans="1:14">
      <c r="A7" s="10" t="s">
        <v>12</v>
      </c>
      <c r="B7" s="10"/>
      <c r="C7" s="8"/>
      <c r="D7" s="8"/>
      <c r="E7" s="8" t="s">
        <v>13</v>
      </c>
      <c r="F7" s="8" t="s">
        <v>14</v>
      </c>
      <c r="G7" s="8"/>
      <c r="H7" s="8" t="s">
        <v>15</v>
      </c>
      <c r="I7" s="8"/>
      <c r="J7" s="8" t="s">
        <v>16</v>
      </c>
      <c r="K7" s="8"/>
      <c r="L7" s="8" t="s">
        <v>17</v>
      </c>
      <c r="M7" s="8"/>
      <c r="N7" s="8" t="s">
        <v>18</v>
      </c>
    </row>
    <row r="8" s="4" customFormat="1" ht="14.25" customHeight="1" spans="1:14">
      <c r="A8" s="10"/>
      <c r="B8" s="10"/>
      <c r="C8" s="11" t="s">
        <v>19</v>
      </c>
      <c r="D8" s="11"/>
      <c r="E8" s="12">
        <v>0</v>
      </c>
      <c r="F8" s="12">
        <v>0.1</v>
      </c>
      <c r="G8" s="12"/>
      <c r="H8" s="12">
        <v>0.1</v>
      </c>
      <c r="I8" s="12"/>
      <c r="J8" s="8">
        <v>10</v>
      </c>
      <c r="K8" s="8"/>
      <c r="L8" s="17">
        <v>0.9999</v>
      </c>
      <c r="M8" s="9"/>
      <c r="N8" s="24">
        <f>ROUND(10*L8,0)</f>
        <v>10</v>
      </c>
    </row>
    <row r="9" s="4" customFormat="1" customHeight="1" spans="1:14">
      <c r="A9" s="10"/>
      <c r="B9" s="10"/>
      <c r="C9" s="8" t="s">
        <v>20</v>
      </c>
      <c r="D9" s="8"/>
      <c r="E9" s="12">
        <v>0</v>
      </c>
      <c r="F9" s="12">
        <v>0.1</v>
      </c>
      <c r="G9" s="12"/>
      <c r="H9" s="12">
        <v>0.1</v>
      </c>
      <c r="I9" s="12"/>
      <c r="J9" s="9" t="s">
        <v>21</v>
      </c>
      <c r="K9" s="9"/>
      <c r="L9" s="17">
        <v>0.9999</v>
      </c>
      <c r="M9" s="9"/>
      <c r="N9" s="9" t="s">
        <v>21</v>
      </c>
    </row>
    <row r="10" s="4" customFormat="1" customHeight="1" spans="1:14">
      <c r="A10" s="10"/>
      <c r="B10" s="10"/>
      <c r="C10" s="8" t="s">
        <v>22</v>
      </c>
      <c r="D10" s="8"/>
      <c r="E10" s="9">
        <v>0</v>
      </c>
      <c r="F10" s="9">
        <v>0</v>
      </c>
      <c r="G10" s="9"/>
      <c r="H10" s="9">
        <v>0</v>
      </c>
      <c r="I10" s="9"/>
      <c r="J10" s="9" t="s">
        <v>21</v>
      </c>
      <c r="K10" s="9"/>
      <c r="L10" s="9"/>
      <c r="M10" s="9"/>
      <c r="N10" s="9" t="s">
        <v>21</v>
      </c>
    </row>
    <row r="11" s="4" customFormat="1" customHeight="1" spans="1:14">
      <c r="A11" s="10"/>
      <c r="B11" s="10"/>
      <c r="C11" s="8" t="s">
        <v>23</v>
      </c>
      <c r="D11" s="8"/>
      <c r="E11" s="9">
        <v>0</v>
      </c>
      <c r="F11" s="9">
        <v>0</v>
      </c>
      <c r="G11" s="9"/>
      <c r="H11" s="9">
        <v>0</v>
      </c>
      <c r="I11" s="9"/>
      <c r="J11" s="9" t="s">
        <v>21</v>
      </c>
      <c r="K11" s="9"/>
      <c r="L11" s="9"/>
      <c r="M11" s="9"/>
      <c r="N11" s="9" t="s">
        <v>21</v>
      </c>
    </row>
    <row r="12" s="4" customFormat="1" ht="14.25" customHeight="1" spans="1:14">
      <c r="A12" s="8" t="s">
        <v>24</v>
      </c>
      <c r="B12" s="8" t="s">
        <v>25</v>
      </c>
      <c r="C12" s="8"/>
      <c r="D12" s="8"/>
      <c r="E12" s="8"/>
      <c r="F12" s="8"/>
      <c r="G12" s="8"/>
      <c r="H12" s="8" t="s">
        <v>26</v>
      </c>
      <c r="I12" s="8"/>
      <c r="J12" s="8"/>
      <c r="K12" s="8"/>
      <c r="L12" s="8"/>
      <c r="M12" s="8"/>
      <c r="N12" s="8"/>
    </row>
    <row r="13" s="4" customFormat="1" ht="66" customHeight="1" spans="1:14">
      <c r="A13" s="8"/>
      <c r="B13" s="12" t="s">
        <v>507</v>
      </c>
      <c r="C13" s="12"/>
      <c r="D13" s="12"/>
      <c r="E13" s="12"/>
      <c r="F13" s="12"/>
      <c r="G13" s="12"/>
      <c r="H13" s="12" t="s">
        <v>508</v>
      </c>
      <c r="I13" s="12"/>
      <c r="J13" s="12"/>
      <c r="K13" s="12"/>
      <c r="L13" s="12"/>
      <c r="M13" s="12"/>
      <c r="N13" s="12"/>
    </row>
    <row r="14" s="4" customFormat="1" spans="1:14">
      <c r="A14" s="10" t="s">
        <v>29</v>
      </c>
      <c r="B14" s="8" t="s">
        <v>30</v>
      </c>
      <c r="C14" s="8" t="s">
        <v>31</v>
      </c>
      <c r="D14" s="8" t="s">
        <v>32</v>
      </c>
      <c r="E14" s="8"/>
      <c r="F14" s="8"/>
      <c r="G14" s="8" t="s">
        <v>33</v>
      </c>
      <c r="H14" s="8" t="s">
        <v>34</v>
      </c>
      <c r="I14" s="8" t="s">
        <v>16</v>
      </c>
      <c r="J14" s="8"/>
      <c r="K14" s="8" t="s">
        <v>18</v>
      </c>
      <c r="L14" s="8"/>
      <c r="M14" s="8" t="s">
        <v>35</v>
      </c>
      <c r="N14" s="8"/>
    </row>
    <row r="15" s="4" customFormat="1" ht="14.25" customHeight="1" spans="1:14">
      <c r="A15" s="10"/>
      <c r="B15" s="8"/>
      <c r="C15" s="8"/>
      <c r="D15" s="8"/>
      <c r="E15" s="8"/>
      <c r="F15" s="8"/>
      <c r="G15" s="8" t="s">
        <v>36</v>
      </c>
      <c r="H15" s="8" t="s">
        <v>37</v>
      </c>
      <c r="I15" s="8"/>
      <c r="J15" s="8"/>
      <c r="K15" s="8"/>
      <c r="L15" s="8"/>
      <c r="M15" s="8"/>
      <c r="N15" s="8"/>
    </row>
    <row r="16" s="4" customFormat="1" ht="36" customHeight="1" spans="1:14">
      <c r="A16" s="10"/>
      <c r="B16" s="13" t="s">
        <v>38</v>
      </c>
      <c r="C16" s="8" t="s">
        <v>39</v>
      </c>
      <c r="D16" s="14" t="s">
        <v>517</v>
      </c>
      <c r="E16" s="14"/>
      <c r="F16" s="14"/>
      <c r="G16" s="9" t="s">
        <v>530</v>
      </c>
      <c r="H16" s="9" t="s">
        <v>531</v>
      </c>
      <c r="I16" s="25" t="s">
        <v>83</v>
      </c>
      <c r="J16" s="9"/>
      <c r="K16" s="25" t="s">
        <v>83</v>
      </c>
      <c r="L16" s="9"/>
      <c r="M16" s="9"/>
      <c r="N16" s="9"/>
    </row>
    <row r="17" s="4" customFormat="1" ht="36" customHeight="1" spans="1:14">
      <c r="A17" s="10"/>
      <c r="B17" s="15"/>
      <c r="C17" s="8" t="s">
        <v>43</v>
      </c>
      <c r="D17" s="14" t="s">
        <v>520</v>
      </c>
      <c r="E17" s="16"/>
      <c r="F17" s="16"/>
      <c r="G17" s="17" t="s">
        <v>521</v>
      </c>
      <c r="H17" s="18" t="s">
        <v>520</v>
      </c>
      <c r="I17" s="25" t="s">
        <v>83</v>
      </c>
      <c r="J17" s="9"/>
      <c r="K17" s="25" t="s">
        <v>83</v>
      </c>
      <c r="L17" s="9"/>
      <c r="M17" s="9"/>
      <c r="N17" s="9"/>
    </row>
    <row r="18" s="4" customFormat="1" ht="36" customHeight="1" spans="1:14">
      <c r="A18" s="10"/>
      <c r="B18" s="15"/>
      <c r="C18" s="8" t="s">
        <v>46</v>
      </c>
      <c r="D18" s="14" t="s">
        <v>522</v>
      </c>
      <c r="E18" s="16"/>
      <c r="F18" s="16"/>
      <c r="G18" s="17" t="s">
        <v>51</v>
      </c>
      <c r="H18" s="18" t="s">
        <v>523</v>
      </c>
      <c r="I18" s="25" t="s">
        <v>83</v>
      </c>
      <c r="J18" s="9"/>
      <c r="K18" s="25" t="s">
        <v>83</v>
      </c>
      <c r="L18" s="9"/>
      <c r="M18" s="9"/>
      <c r="N18" s="9"/>
    </row>
    <row r="19" s="4" customFormat="1" ht="52" customHeight="1" spans="1:14">
      <c r="A19" s="10"/>
      <c r="B19" s="19"/>
      <c r="C19" s="8" t="s">
        <v>49</v>
      </c>
      <c r="D19" s="14" t="s">
        <v>524</v>
      </c>
      <c r="E19" s="16"/>
      <c r="F19" s="16"/>
      <c r="G19" s="47" t="s">
        <v>532</v>
      </c>
      <c r="H19" s="12" t="s">
        <v>533</v>
      </c>
      <c r="I19" s="26" t="s">
        <v>83</v>
      </c>
      <c r="J19" s="12"/>
      <c r="K19" s="25" t="s">
        <v>83</v>
      </c>
      <c r="L19" s="9"/>
      <c r="M19" s="12"/>
      <c r="N19" s="12"/>
    </row>
    <row r="20" s="4" customFormat="1" ht="36" customHeight="1" spans="1:14">
      <c r="A20" s="10"/>
      <c r="B20" s="8" t="s">
        <v>53</v>
      </c>
      <c r="C20" s="8" t="s">
        <v>226</v>
      </c>
      <c r="D20" s="14" t="s">
        <v>526</v>
      </c>
      <c r="E20" s="16"/>
      <c r="F20" s="16"/>
      <c r="G20" s="9" t="s">
        <v>51</v>
      </c>
      <c r="H20" s="20" t="s">
        <v>527</v>
      </c>
      <c r="I20" s="25" t="s">
        <v>83</v>
      </c>
      <c r="J20" s="9"/>
      <c r="K20" s="25" t="s">
        <v>83</v>
      </c>
      <c r="L20" s="9"/>
      <c r="M20" s="9"/>
      <c r="N20" s="9"/>
    </row>
    <row r="21" s="4" customFormat="1" ht="36" customHeight="1" spans="1:14">
      <c r="A21" s="10"/>
      <c r="B21" s="8" t="s">
        <v>57</v>
      </c>
      <c r="C21" s="8" t="s">
        <v>58</v>
      </c>
      <c r="D21" s="14" t="s">
        <v>368</v>
      </c>
      <c r="E21" s="16"/>
      <c r="F21" s="16"/>
      <c r="G21" s="17" t="s">
        <v>45</v>
      </c>
      <c r="H21" s="17">
        <v>1</v>
      </c>
      <c r="I21" s="25" t="s">
        <v>83</v>
      </c>
      <c r="J21" s="9"/>
      <c r="K21" s="25" t="s">
        <v>83</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534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97" fitToWidth="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D3" sqref="D3"/>
    </sheetView>
  </sheetViews>
  <sheetFormatPr defaultColWidth="9" defaultRowHeight="13.5" outlineLevelRow="2" outlineLevelCol="5"/>
  <cols>
    <col min="1" max="2" width="16.25" customWidth="1"/>
    <col min="3" max="3" width="12.6333333333333"/>
    <col min="6" max="6" width="8.63333333333333" customWidth="1"/>
  </cols>
  <sheetData>
    <row r="1" ht="32" customHeight="1" spans="2:3">
      <c r="B1" t="s">
        <v>535</v>
      </c>
      <c r="C1" t="s">
        <v>536</v>
      </c>
    </row>
    <row r="2" ht="38" customHeight="1" spans="1:6">
      <c r="A2" t="s">
        <v>537</v>
      </c>
      <c r="B2">
        <v>42</v>
      </c>
      <c r="C2" s="1">
        <f>'综合工作服务经费-中心'!L8+'金融宣传交流经费-中心'!L8+'资产配置-中心'!L8+党建经费!L8+综合工作服务经费!L8+日常法律顾问服务!L8+办公设备及局域网维护服务!L8+办公用房租赁费!L8+“两区”建设国际收支便利化全环节改革!L8+朝阳区中小微企业金融综合服务平台运维服务!L8+'朝阳区中小微企业首次贷款贴息项目（2021年第二批）'!L8+'朝阳区中小微企业企业首次贷款贴息资金（2022年第一批）'!L8+'朝阳区中小微企业首次贷款贴息资金（2022年第二批）'!L8+'朝阳区首次贷款贴息（2022年第三批）'!L8+'2022年北京市第一批企业上市市级补贴资金'!L8+'2022年第二批企业上市和金融企业市级补贴资金'!L8+金融业发展引导资金!L8+经济金融发展形式分析服务!L8+行业监管和风险防控工作经费!L8+宣传交流推介服务!L8+'2022服贸会金融服务专题展相关工作经费'!L8+北京市第二届首都金融创新激励项目奖励资金!L8+北京银保监局支持资金!L8+'朝阳区服务型小微企业疫情防控“保险经办+政策补贴”项目'!L8+朝阳区金融业统计数据库运营维护服务!L8+朝阳区社会治理综合保险!L8+'朝阳区社会治理综合保险-专项救助保险'!L8+朝阳区为13类医保免缴人员统一投保“北京普惠健康保”项目!L8+中国银保监会支持资金!L8+中国证监会支持资金!L8+非法集资舆情监测服务!L8+风险清退处置专项服务费!L8+法律帮助专业律师服务!L8+金融风险数据监测服务!L8+资产配置!L8+朝阳区金融风险管理工作平台等保二级资质咨询服务!L8+朝阳区金融风险管理工作平台运维服务!L8+朝阳区金融风险管理工作平台存储网络等硬件设施租赁!L8+防范和处置非法集资专项!L8+预付费清理整治服务!L8+'2021年第一批产业转型升级资金80%（部门）'!L8+'2021年产业转型升级资金'!L8</f>
        <v>41.9998</v>
      </c>
      <c r="D2" s="1">
        <f>C2/B2</f>
        <v>0.999995238095238</v>
      </c>
      <c r="E2" s="2">
        <f>'综合工作服务经费-中心'!N8+'金融宣传交流经费-中心'!N8+'资产配置-中心'!N8+党建经费!N8+综合工作服务经费!N8+日常法律顾问服务!N8+办公设备及局域网维护服务!N8+办公用房租赁费!N8+“两区”建设国际收支便利化全环节改革!N8+朝阳区中小微企业金融综合服务平台运维服务!N8+'朝阳区中小微企业首次贷款贴息项目（2021年第二批）'!N8+'朝阳区中小微企业企业首次贷款贴息资金（2022年第一批）'!N8+'朝阳区中小微企业首次贷款贴息资金（2022年第二批）'!N8+'朝阳区首次贷款贴息（2022年第三批）'!N8+'2022年北京市第一批企业上市市级补贴资金'!N8+'2022年第二批企业上市和金融企业市级补贴资金'!N8+金融业发展引导资金!N8+经济金融发展形式分析服务!N8+行业监管和风险防控工作经费!N8+宣传交流推介服务!N8+'2022服贸会金融服务专题展相关工作经费'!N8+北京市第二届首都金融创新激励项目奖励资金!N8+北京银保监局支持资金!N8+'朝阳区服务型小微企业疫情防控“保险经办+政策补贴”项目'!N8+朝阳区金融业统计数据库运营维护服务!N8+朝阳区社会治理综合保险!N8+'朝阳区社会治理综合保险-专项救助保险'!N8+朝阳区为13类医保免缴人员统一投保“北京普惠健康保”项目!N8+中国银保监会支持资金!N8+中国证监会支持资金!N8+非法集资舆情监测服务!N8+风险清退处置专项服务费!N8+法律帮助专业律师服务!N8+金融风险数据监测服务!N8+资产配置!N8+朝阳区金融风险管理工作平台等保二级资质咨询服务!N8+朝阳区金融风险管理工作平台运维服务!N8+朝阳区金融风险管理工作平台存储网络等硬件设施租赁!N8+防范和处置非法集资专项!N8+预付费清理整治服务!N8+'2021年第一批产业转型升级资金80%（部门）'!N8+'2021年产业转型升级资金'!N8</f>
        <v>420</v>
      </c>
      <c r="F2" s="2">
        <f>E2/B2</f>
        <v>10</v>
      </c>
    </row>
    <row r="3" ht="38" customHeight="1" spans="1:6">
      <c r="A3" t="s">
        <v>538</v>
      </c>
      <c r="B3">
        <v>42</v>
      </c>
      <c r="C3" s="3">
        <f>'综合工作服务经费-中心'!K22+'金融宣传交流经费-中心'!K22+'资产配置-中心'!K22+党建经费!K22+综合工作服务经费!K22+日常法律顾问服务!K22+办公设备及局域网维护服务!K22+办公用房租赁费!K22+“两区”建设国际收支便利化全环节改革!K22+朝阳区中小微企业金融综合服务平台运维服务!K22+'朝阳区中小微企业首次贷款贴息项目（2021年第二批）'!K22+'朝阳区中小微企业企业首次贷款贴息资金（2022年第一批）'!K22+'朝阳区中小微企业首次贷款贴息资金（2022年第二批）'!K22+'朝阳区首次贷款贴息（2022年第三批）'!K22+'2022年北京市第一批企业上市市级补贴资金'!K22+'2022年第二批企业上市和金融企业市级补贴资金'!K23+金融业发展引导资金!K23+经济金融发展形式分析服务!K22+行业监管和风险防控工作经费!K22+宣传交流推介服务!K22+'2022服贸会金融服务专题展相关工作经费'!K22+北京市第二届首都金融创新激励项目奖励资金!K22+北京银保监局支持资金!K22+'朝阳区服务型小微企业疫情防控“保险经办+政策补贴”项目'!K22+朝阳区金融业统计数据库运营维护服务!K22+朝阳区社会治理综合保险!K22+'朝阳区社会治理综合保险-专项救助保险'!K22+朝阳区为13类医保免缴人员统一投保“北京普惠健康保”项目!K23+中国银保监会支持资金!K22+中国证监会支持资金!K22+非法集资舆情监测服务!K22+风险清退处置专项服务费!K22+法律帮助专业律师服务!K22+金融风险数据监测服务!K22+资产配置!K22+朝阳区金融风险管理工作平台等保二级资质咨询服务!K22+朝阳区金融风险管理工作平台运维服务!K22+朝阳区金融风险管理工作平台存储网络等硬件设施租赁!K22+防范和处置非法集资专项!K22+预付费清理整治服务!K22+'2021年第一批产业转型升级资金80%（部门）'!K22+'2021年产业转型升级资金'!K22</f>
        <v>4179.5</v>
      </c>
      <c r="F3" s="2">
        <f>C3/B3</f>
        <v>99.5119047619048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43</vt:i4>
      </vt:variant>
    </vt:vector>
  </HeadingPairs>
  <TitlesOfParts>
    <vt:vector size="43" baseType="lpstr">
      <vt:lpstr>综合工作服务经费-中心</vt:lpstr>
      <vt:lpstr>金融宣传交流经费-中心</vt:lpstr>
      <vt:lpstr>资产配置-中心</vt:lpstr>
      <vt:lpstr>党建经费</vt:lpstr>
      <vt:lpstr>综合工作服务经费</vt:lpstr>
      <vt:lpstr>日常法律顾问服务</vt:lpstr>
      <vt:lpstr>办公设备及局域网维护服务</vt:lpstr>
      <vt:lpstr>办公用房租赁费</vt:lpstr>
      <vt:lpstr>“两区”建设国际收支便利化全环节改革</vt:lpstr>
      <vt:lpstr>朝阳区中小微企业金融综合服务平台运维服务</vt:lpstr>
      <vt:lpstr>朝阳区中小微企业首次贷款贴息项目（2021年第二批）</vt:lpstr>
      <vt:lpstr>朝阳区中小微企业企业首次贷款贴息资金（2022年第一批）</vt:lpstr>
      <vt:lpstr>朝阳区中小微企业首次贷款贴息资金（2022年第二批）</vt:lpstr>
      <vt:lpstr>朝阳区首次贷款贴息（2022年第三批）</vt:lpstr>
      <vt:lpstr>2022年北京市第一批企业上市市级补贴资金</vt:lpstr>
      <vt:lpstr>2022年第二批企业上市和金融企业市级补贴资金</vt:lpstr>
      <vt:lpstr>金融业发展引导资金</vt:lpstr>
      <vt:lpstr>经济金融发展形式分析服务</vt:lpstr>
      <vt:lpstr>行业监管和风险防控工作经费</vt:lpstr>
      <vt:lpstr>宣传交流推介服务</vt:lpstr>
      <vt:lpstr>2022服贸会金融服务专题展相关工作经费</vt:lpstr>
      <vt:lpstr>北京市第二届首都金融创新激励项目奖励资金</vt:lpstr>
      <vt:lpstr>北京银保监局支持资金</vt:lpstr>
      <vt:lpstr>朝阳区服务型小微企业疫情防控“保险经办+政策补贴”项目</vt:lpstr>
      <vt:lpstr>朝阳区金融业统计数据库运营维护服务</vt:lpstr>
      <vt:lpstr>朝阳区社会治理综合保险</vt:lpstr>
      <vt:lpstr>朝阳区社会治理综合保险-专项救助保险</vt:lpstr>
      <vt:lpstr>朝阳区为13类医保免缴人员统一投保“北京普惠健康保”项目</vt:lpstr>
      <vt:lpstr>中国银保监会支持资金</vt:lpstr>
      <vt:lpstr>中国证监会支持资金</vt:lpstr>
      <vt:lpstr>非法集资舆情监测服务</vt:lpstr>
      <vt:lpstr>风险清退处置专项服务费</vt:lpstr>
      <vt:lpstr>法律帮助专业律师服务</vt:lpstr>
      <vt:lpstr>金融风险数据监测服务</vt:lpstr>
      <vt:lpstr>资产配置</vt:lpstr>
      <vt:lpstr>朝阳区金融风险管理工作平台等保二级资质咨询服务</vt:lpstr>
      <vt:lpstr>朝阳区金融风险管理工作平台运维服务</vt:lpstr>
      <vt:lpstr>朝阳区金融风险管理工作平台存储网络等硬件设施租赁</vt:lpstr>
      <vt:lpstr>防范和处置非法集资专项</vt:lpstr>
      <vt:lpstr>预付费清理整治服务</vt:lpstr>
      <vt:lpstr>2021年第一批产业转型升级资金80%（部门）</vt:lpstr>
      <vt:lpstr>2021年产业转型升级资金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诶呦喂</cp:lastModifiedBy>
  <dcterms:created xsi:type="dcterms:W3CDTF">2023-01-11T08:23:00Z</dcterms:created>
  <dcterms:modified xsi:type="dcterms:W3CDTF">2023-09-11T02:10:08Z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678A094159704ED5BDA6BCAB0FD8F844_13</vt:lpwstr>
  </property>
</Properties>
</file>