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65"/>
  </bookViews>
  <sheets>
    <sheet name="Sheet1" sheetId="2" r:id="rId1"/>
  </sheets>
  <externalReferences>
    <externalReference r:id="rId2"/>
  </externalReferences>
  <calcPr calcId="144525" concurrentCalc="0"/>
</workbook>
</file>

<file path=xl/sharedStrings.xml><?xml version="1.0" encoding="utf-8"?>
<sst xmlns="http://schemas.openxmlformats.org/spreadsheetml/2006/main" count="28">
  <si>
    <t>普惠托育机构生均定额补助公示表（2026年4-6月）</t>
  </si>
  <si>
    <t>序号</t>
  </si>
  <si>
    <t>机构园所名称</t>
  </si>
  <si>
    <t>地址</t>
  </si>
  <si>
    <t>办托规模    （最大托位数）</t>
  </si>
  <si>
    <t>托幼费收费标准（元/月）</t>
  </si>
  <si>
    <t>生均补助金额（万元）</t>
  </si>
  <si>
    <t>北京爱尔福托育服务有限公司</t>
  </si>
  <si>
    <t>北京市朝阳区芳园南里9号院6号楼1层7-102</t>
  </si>
  <si>
    <t>北京丛心托育服务有限公司</t>
  </si>
  <si>
    <t>朝阳区双桥东路3号院10号楼1至2层105内1层105</t>
  </si>
  <si>
    <t>北京稚舍托育服务有限公司</t>
  </si>
  <si>
    <t>朝阳区天居园4号楼底商108号1至2层</t>
  </si>
  <si>
    <t>北京扉渡托育服务有限公司</t>
  </si>
  <si>
    <t>朝阳区安贞西里一区14号2幢平房内2号</t>
  </si>
  <si>
    <t>北京乐多源托育服务有限公司</t>
  </si>
  <si>
    <t>朝阳区塔营北街2号院14号楼-1至2层101号2层206至217号</t>
  </si>
  <si>
    <t>朝阳区八里庄儿童成长中心（北京静田托育服务有限公司）</t>
  </si>
  <si>
    <t>朝阳区远洋天地小区73号楼一、二层配套用房</t>
  </si>
  <si>
    <t>小小松果普惠托育园（北京静田托育服务有限公司文化第二份公司）</t>
  </si>
  <si>
    <t>朝阳区首城国际小区B区14号1层</t>
  </si>
  <si>
    <t>石榴麓麓托育服务（北京）有限公司</t>
  </si>
  <si>
    <t>朝阳区朝阳北路20号院3号楼2层205、206、207室</t>
  </si>
  <si>
    <t>北京优儿小熊托育服务有限公司</t>
  </si>
  <si>
    <t>朝阳区霞光里66号院7号楼1-2层商业F09</t>
  </si>
  <si>
    <t>北京智慧丛心托育服务有限公司</t>
  </si>
  <si>
    <t>朝阳区鸿博家园第五社区二期F区15号楼一层03-2房屋</t>
  </si>
  <si>
    <t>注：普惠性托育服务机构园所生均定额补助按当月已办理完成入托手续且缴费的实际在托人数发放，生均定额补助标准为1000元/生*月，半日托服务按照500元/生*月计算补助。</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</si>
</sst>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sz val="12"/>
      <color theme="1"/>
      <name val="宋体"/>
      <charset val="134"/>
      <scheme val="minor"/>
    </font>
    <font>
      <sz val="16"/>
      <color theme="1"/>
      <name val="方正小标宋简体"/>
      <charset val="134"/>
    </font>
    <font>
      <sz val="11"/>
      <color theme="1"/>
      <name val="方正黑体_GBK"/>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20" fillId="2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4" fillId="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6" applyNumberFormat="0" applyFont="0" applyAlignment="0" applyProtection="0">
      <alignment vertical="center"/>
    </xf>
    <xf numFmtId="0" fontId="4" fillId="25"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0" borderId="3" applyNumberFormat="0" applyFill="0" applyAlignment="0" applyProtection="0">
      <alignment vertical="center"/>
    </xf>
    <xf numFmtId="0" fontId="6" fillId="0" borderId="3" applyNumberFormat="0" applyFill="0" applyAlignment="0" applyProtection="0">
      <alignment vertical="center"/>
    </xf>
    <xf numFmtId="0" fontId="4" fillId="3" borderId="0" applyNumberFormat="0" applyBorder="0" applyAlignment="0" applyProtection="0">
      <alignment vertical="center"/>
    </xf>
    <xf numFmtId="0" fontId="9" fillId="0" borderId="7" applyNumberFormat="0" applyFill="0" applyAlignment="0" applyProtection="0">
      <alignment vertical="center"/>
    </xf>
    <xf numFmtId="0" fontId="4" fillId="24" borderId="0" applyNumberFormat="0" applyBorder="0" applyAlignment="0" applyProtection="0">
      <alignment vertical="center"/>
    </xf>
    <xf numFmtId="0" fontId="21" fillId="15" borderId="8" applyNumberFormat="0" applyAlignment="0" applyProtection="0">
      <alignment vertical="center"/>
    </xf>
    <xf numFmtId="0" fontId="12" fillId="15" borderId="5" applyNumberFormat="0" applyAlignment="0" applyProtection="0">
      <alignment vertical="center"/>
    </xf>
    <xf numFmtId="0" fontId="11" fillId="11" borderId="4" applyNumberFormat="0" applyAlignment="0" applyProtection="0">
      <alignment vertical="center"/>
    </xf>
    <xf numFmtId="0" fontId="8" fillId="21" borderId="0" applyNumberFormat="0" applyBorder="0" applyAlignment="0" applyProtection="0">
      <alignment vertical="center"/>
    </xf>
    <xf numFmtId="0" fontId="4" fillId="32" borderId="0" applyNumberFormat="0" applyBorder="0" applyAlignment="0" applyProtection="0">
      <alignment vertical="center"/>
    </xf>
    <xf numFmtId="0" fontId="5" fillId="0" borderId="2" applyNumberFormat="0" applyFill="0" applyAlignment="0" applyProtection="0">
      <alignment vertical="center"/>
    </xf>
    <xf numFmtId="0" fontId="22" fillId="0" borderId="9" applyNumberFormat="0" applyFill="0" applyAlignment="0" applyProtection="0">
      <alignment vertical="center"/>
    </xf>
    <xf numFmtId="0" fontId="14" fillId="20" borderId="0" applyNumberFormat="0" applyBorder="0" applyAlignment="0" applyProtection="0">
      <alignment vertical="center"/>
    </xf>
    <xf numFmtId="0" fontId="17" fillId="23" borderId="0" applyNumberFormat="0" applyBorder="0" applyAlignment="0" applyProtection="0">
      <alignment vertical="center"/>
    </xf>
    <xf numFmtId="0" fontId="8" fillId="14" borderId="0" applyNumberFormat="0" applyBorder="0" applyAlignment="0" applyProtection="0">
      <alignment vertical="center"/>
    </xf>
    <xf numFmtId="0" fontId="4" fillId="29" borderId="0" applyNumberFormat="0" applyBorder="0" applyAlignment="0" applyProtection="0">
      <alignment vertical="center"/>
    </xf>
    <xf numFmtId="0" fontId="8" fillId="13" borderId="0" applyNumberFormat="0" applyBorder="0" applyAlignment="0" applyProtection="0">
      <alignment vertical="center"/>
    </xf>
    <xf numFmtId="0" fontId="8" fillId="10" borderId="0" applyNumberFormat="0" applyBorder="0" applyAlignment="0" applyProtection="0">
      <alignment vertical="center"/>
    </xf>
    <xf numFmtId="0" fontId="8" fillId="19" borderId="0" applyNumberFormat="0" applyBorder="0" applyAlignment="0" applyProtection="0">
      <alignment vertical="center"/>
    </xf>
    <xf numFmtId="0" fontId="8" fillId="7" borderId="0" applyNumberFormat="0" applyBorder="0" applyAlignment="0" applyProtection="0">
      <alignment vertical="center"/>
    </xf>
    <xf numFmtId="0" fontId="4" fillId="28" borderId="0" applyNumberFormat="0" applyBorder="0" applyAlignment="0" applyProtection="0">
      <alignment vertical="center"/>
    </xf>
    <xf numFmtId="0" fontId="4" fillId="31" borderId="0" applyNumberFormat="0" applyBorder="0" applyAlignment="0" applyProtection="0">
      <alignment vertical="center"/>
    </xf>
    <xf numFmtId="0" fontId="8" fillId="18" borderId="0" applyNumberFormat="0" applyBorder="0" applyAlignment="0" applyProtection="0">
      <alignment vertical="center"/>
    </xf>
    <xf numFmtId="0" fontId="8" fillId="6" borderId="0" applyNumberFormat="0" applyBorder="0" applyAlignment="0" applyProtection="0">
      <alignment vertical="center"/>
    </xf>
    <xf numFmtId="0" fontId="4" fillId="27" borderId="0" applyNumberFormat="0" applyBorder="0" applyAlignment="0" applyProtection="0">
      <alignment vertical="center"/>
    </xf>
    <xf numFmtId="0" fontId="8" fillId="9" borderId="0" applyNumberFormat="0" applyBorder="0" applyAlignment="0" applyProtection="0">
      <alignment vertical="center"/>
    </xf>
    <xf numFmtId="0" fontId="4" fillId="2" borderId="0" applyNumberFormat="0" applyBorder="0" applyAlignment="0" applyProtection="0">
      <alignment vertical="center"/>
    </xf>
    <xf numFmtId="0" fontId="4" fillId="30" borderId="0" applyNumberFormat="0" applyBorder="0" applyAlignment="0" applyProtection="0">
      <alignment vertical="center"/>
    </xf>
    <xf numFmtId="0" fontId="8" fillId="5" borderId="0" applyNumberFormat="0" applyBorder="0" applyAlignment="0" applyProtection="0">
      <alignment vertical="center"/>
    </xf>
    <xf numFmtId="0" fontId="4" fillId="22" borderId="0" applyNumberFormat="0" applyBorder="0" applyAlignment="0" applyProtection="0">
      <alignment vertical="center"/>
    </xf>
  </cellStyleXfs>
  <cellXfs count="7">
    <xf numFmtId="0" fontId="0" fillId="0" borderId="0" xfId="0"/>
    <xf numFmtId="0" fontId="0" fillId="0" borderId="0" xfId="0" applyFill="1"/>
    <xf numFmtId="0" fontId="1" fillId="0" borderId="0" xfId="0" applyFont="1" applyFill="1"/>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5176;&#24188;&#25945;&#32946;2026\&#26222;&#24800;&#25176;&#29677;\&#26222;&#24800;&#25176;&#32946;&#26426;&#26500;\2026&#24180;1-3&#26376;\&#31614;&#23383;4-6&#26376;&#26222;&#24800;&#25176;&#32946;&#26381;&#21153;&#34917;&#21161;&#26126;&#32454;&#34920;%20071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生均"/>
      <sheetName val="生均公示"/>
      <sheetName val="生均及租金公示表"/>
    </sheetNames>
    <sheetDataSet>
      <sheetData sheetId="0">
        <row r="4">
          <cell r="B4" t="str">
            <v>北京爱尔福托育服务有限公司</v>
          </cell>
          <cell r="C4" t="str">
            <v>北京爱尔福托育服务有限公司</v>
          </cell>
          <cell r="D4" t="str">
            <v>北京市朝阳区芳园南里9号院6号楼1层7-102</v>
          </cell>
          <cell r="E4">
            <v>3130</v>
          </cell>
          <cell r="F4">
            <v>75</v>
          </cell>
          <cell r="G4">
            <v>45261</v>
          </cell>
          <cell r="H4" t="str">
            <v>普惠性托育服务机构园所生均定额补助按当月已办理完成入托手续且缴费的实际在托人数发放，生均定额补助标准为1000元/生*月，半日托服务按照500元/生*月计算补助。</v>
          </cell>
          <cell r="I4">
            <v>63</v>
          </cell>
          <cell r="J4">
            <v>59000</v>
          </cell>
          <cell r="K4">
            <v>70</v>
          </cell>
          <cell r="L4">
            <v>66000</v>
          </cell>
          <cell r="M4">
            <v>73</v>
          </cell>
          <cell r="N4">
            <v>69000</v>
          </cell>
          <cell r="O4">
            <v>194000</v>
          </cell>
        </row>
        <row r="5">
          <cell r="B5" t="str">
            <v>北京丛心托育服务有限公司</v>
          </cell>
          <cell r="C5" t="str">
            <v>北京丛心托育服务有限公司</v>
          </cell>
          <cell r="D5" t="str">
            <v>朝阳区双桥东路3号院10号楼1至2层105内1层105</v>
          </cell>
          <cell r="E5">
            <v>3130</v>
          </cell>
          <cell r="F5">
            <v>98</v>
          </cell>
          <cell r="G5">
            <v>45261</v>
          </cell>
        </row>
        <row r="5">
          <cell r="I5">
            <v>57</v>
          </cell>
          <cell r="J5">
            <v>57000</v>
          </cell>
          <cell r="K5">
            <v>74</v>
          </cell>
          <cell r="L5">
            <v>74000</v>
          </cell>
          <cell r="M5">
            <v>80</v>
          </cell>
          <cell r="N5">
            <v>80000</v>
          </cell>
          <cell r="O5">
            <v>211000</v>
          </cell>
        </row>
        <row r="6">
          <cell r="B6" t="str">
            <v>北京稚舍托育服务有限公司</v>
          </cell>
          <cell r="C6" t="str">
            <v>北京稚舍托育服务有限公司</v>
          </cell>
          <cell r="D6" t="str">
            <v>朝阳区天居园4号楼底商108号1至2层</v>
          </cell>
          <cell r="E6">
            <v>3130</v>
          </cell>
          <cell r="F6">
            <v>64</v>
          </cell>
          <cell r="G6">
            <v>44317</v>
          </cell>
        </row>
        <row r="6">
          <cell r="I6">
            <v>24</v>
          </cell>
          <cell r="J6">
            <v>24000</v>
          </cell>
          <cell r="K6">
            <v>27</v>
          </cell>
          <cell r="L6">
            <v>27000</v>
          </cell>
          <cell r="M6">
            <v>30</v>
          </cell>
          <cell r="N6">
            <v>30000</v>
          </cell>
          <cell r="O6">
            <v>81000</v>
          </cell>
        </row>
        <row r="7">
          <cell r="B7" t="str">
            <v>北京扉渡托育服务有限公司</v>
          </cell>
          <cell r="C7" t="str">
            <v>北京扉渡托育服务有限公司</v>
          </cell>
          <cell r="D7" t="str">
            <v>朝阳区安贞西里一区14号2幢平房内2号</v>
          </cell>
          <cell r="E7">
            <v>3130</v>
          </cell>
          <cell r="F7">
            <v>65</v>
          </cell>
          <cell r="G7">
            <v>45383</v>
          </cell>
        </row>
        <row r="7">
          <cell r="I7">
            <v>33</v>
          </cell>
          <cell r="J7">
            <v>33000</v>
          </cell>
          <cell r="K7">
            <v>33</v>
          </cell>
          <cell r="L7">
            <v>33000</v>
          </cell>
          <cell r="M7">
            <v>35</v>
          </cell>
          <cell r="N7">
            <v>35000</v>
          </cell>
          <cell r="O7">
            <v>101000</v>
          </cell>
        </row>
        <row r="8">
          <cell r="B8" t="str">
            <v>北京乐多源托育服务有限公司</v>
          </cell>
          <cell r="C8" t="str">
            <v>北京乐多源托育服务有限公司</v>
          </cell>
          <cell r="D8" t="str">
            <v>朝阳区塔营北街2号院14号楼-1至2层101号2层206至217号</v>
          </cell>
          <cell r="E8">
            <v>3130</v>
          </cell>
          <cell r="F8">
            <v>90</v>
          </cell>
          <cell r="G8">
            <v>45383</v>
          </cell>
        </row>
        <row r="8">
          <cell r="I8">
            <v>64</v>
          </cell>
          <cell r="J8">
            <v>64000</v>
          </cell>
          <cell r="K8">
            <v>65</v>
          </cell>
          <cell r="L8">
            <v>65000</v>
          </cell>
          <cell r="M8">
            <v>68</v>
          </cell>
          <cell r="N8">
            <v>68000</v>
          </cell>
          <cell r="O8">
            <v>197000</v>
          </cell>
        </row>
        <row r="9">
          <cell r="B9" t="str">
            <v>朝阳区八里庄儿童成长中心（北京静田托育服务有限公司文化分公司）</v>
          </cell>
          <cell r="C9" t="str">
            <v>北京静田托育服务有限公司文化分公司</v>
          </cell>
          <cell r="D9" t="str">
            <v>朝阳区远洋天地小区73号楼一、二层配套用房</v>
          </cell>
          <cell r="E9">
            <v>3100</v>
          </cell>
          <cell r="F9">
            <v>218</v>
          </cell>
          <cell r="G9">
            <v>45383</v>
          </cell>
        </row>
        <row r="9">
          <cell r="I9">
            <v>59</v>
          </cell>
          <cell r="J9">
            <v>59000</v>
          </cell>
          <cell r="K9">
            <v>57</v>
          </cell>
          <cell r="L9">
            <v>57000</v>
          </cell>
          <cell r="M9">
            <v>60</v>
          </cell>
          <cell r="N9">
            <v>60000</v>
          </cell>
          <cell r="O9">
            <v>176000</v>
          </cell>
        </row>
        <row r="10">
          <cell r="B10" t="str">
            <v>小小松果普惠托育园（北京静田托育服务有限公司文化第二分公司）</v>
          </cell>
          <cell r="C10" t="str">
            <v>北京静田托育服务有限公司文化第二分公司</v>
          </cell>
          <cell r="D10" t="str">
            <v>朝阳区首城国际小区B区14号1层</v>
          </cell>
          <cell r="E10">
            <v>3100</v>
          </cell>
          <cell r="F10">
            <v>114</v>
          </cell>
          <cell r="G10">
            <v>45566</v>
          </cell>
        </row>
        <row r="10">
          <cell r="I10">
            <v>12</v>
          </cell>
          <cell r="J10">
            <v>12000</v>
          </cell>
          <cell r="K10">
            <v>15</v>
          </cell>
          <cell r="L10">
            <v>15000</v>
          </cell>
          <cell r="M10">
            <v>18</v>
          </cell>
          <cell r="N10">
            <v>18000</v>
          </cell>
          <cell r="O10">
            <v>45000</v>
          </cell>
        </row>
        <row r="11">
          <cell r="B11" t="str">
            <v>石榴麓麓托育服务（北京）有限公司</v>
          </cell>
          <cell r="C11" t="str">
            <v>石榴麓麓托育服务（北京）有限公司</v>
          </cell>
          <cell r="D11" t="str">
            <v>朝阳区朝阳北路20号院3号楼2层205、206、207室</v>
          </cell>
          <cell r="E11">
            <v>3130</v>
          </cell>
          <cell r="F11">
            <v>72</v>
          </cell>
          <cell r="G11">
            <v>45717</v>
          </cell>
        </row>
        <row r="11">
          <cell r="I11">
            <v>26</v>
          </cell>
          <cell r="J11">
            <v>26000</v>
          </cell>
          <cell r="K11">
            <v>26</v>
          </cell>
          <cell r="L11">
            <v>26000</v>
          </cell>
          <cell r="M11">
            <v>26</v>
          </cell>
          <cell r="N11">
            <v>26000</v>
          </cell>
          <cell r="O11">
            <v>78000</v>
          </cell>
        </row>
        <row r="12">
          <cell r="B12" t="str">
            <v>北京优儿小熊托育服务有限公司</v>
          </cell>
          <cell r="C12" t="str">
            <v>北京优儿小熊托育服务有限公司</v>
          </cell>
          <cell r="D12" t="str">
            <v>朝阳区霞光里66号院7号楼1-2层商业F09</v>
          </cell>
          <cell r="E12">
            <v>3130</v>
          </cell>
          <cell r="F12">
            <v>50</v>
          </cell>
          <cell r="G12">
            <v>45597</v>
          </cell>
        </row>
        <row r="12">
          <cell r="I12">
            <v>47</v>
          </cell>
          <cell r="J12">
            <v>47000</v>
          </cell>
          <cell r="K12">
            <v>48</v>
          </cell>
          <cell r="L12">
            <v>48000</v>
          </cell>
          <cell r="M12">
            <v>48</v>
          </cell>
          <cell r="N12">
            <v>48000</v>
          </cell>
          <cell r="O12">
            <v>143000</v>
          </cell>
        </row>
        <row r="13">
          <cell r="B13" t="str">
            <v>北京智慧丛心托育服务有限公司</v>
          </cell>
          <cell r="C13" t="str">
            <v>北京智慧丛心托育服务有限公司</v>
          </cell>
          <cell r="D13" t="str">
            <v>朝阳区鸿博家园第五社区二期F区15号楼一层03-2房屋</v>
          </cell>
          <cell r="E13">
            <v>3100</v>
          </cell>
          <cell r="F13">
            <v>47</v>
          </cell>
          <cell r="G13">
            <v>45870</v>
          </cell>
        </row>
        <row r="13">
          <cell r="I13">
            <v>14</v>
          </cell>
          <cell r="J13">
            <v>14000</v>
          </cell>
          <cell r="K13">
            <v>15</v>
          </cell>
          <cell r="L13">
            <v>15000</v>
          </cell>
          <cell r="M13">
            <v>20</v>
          </cell>
          <cell r="N13">
            <v>20000</v>
          </cell>
          <cell r="O13">
            <v>49000</v>
          </cell>
        </row>
      </sheetData>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3"/>
  <sheetViews>
    <sheetView tabSelected="1" workbookViewId="0">
      <selection activeCell="F6" sqref="F6"/>
    </sheetView>
  </sheetViews>
  <sheetFormatPr defaultColWidth="9" defaultRowHeight="13.5" outlineLevelCol="5"/>
  <cols>
    <col min="1" max="1" width="4.875" style="1" customWidth="1"/>
    <col min="2" max="2" width="30.375" style="1" customWidth="1"/>
    <col min="3" max="3" width="36.125" style="1" customWidth="1"/>
    <col min="4" max="4" width="14" style="1" customWidth="1"/>
    <col min="5" max="5" width="16.375" style="1" customWidth="1"/>
    <col min="6" max="6" width="19.75" style="1" customWidth="1"/>
    <col min="7" max="16381" width="9" style="1"/>
  </cols>
  <sheetData>
    <row r="1" s="1" customFormat="1" ht="42" customHeight="1" spans="1:6">
      <c r="A1" s="3" t="s">
        <v>0</v>
      </c>
      <c r="B1" s="3"/>
      <c r="C1" s="3"/>
      <c r="D1" s="3"/>
      <c r="E1" s="3"/>
      <c r="F1" s="3"/>
    </row>
    <row r="2" s="2" customFormat="1" ht="39" customHeight="1" spans="1:6">
      <c r="A2" s="4" t="s">
        <v>1</v>
      </c>
      <c r="B2" s="4" t="s">
        <v>2</v>
      </c>
      <c r="C2" s="4" t="s">
        <v>3</v>
      </c>
      <c r="D2" s="4" t="s">
        <v>4</v>
      </c>
      <c r="E2" s="4" t="s">
        <v>5</v>
      </c>
      <c r="F2" s="4" t="s">
        <v>6</v>
      </c>
    </row>
    <row r="3" s="2" customFormat="1" ht="39" customHeight="1" spans="1:6">
      <c r="A3" s="4">
        <v>1</v>
      </c>
      <c r="B3" s="5" t="s">
        <v>7</v>
      </c>
      <c r="C3" s="5" t="s">
        <v>8</v>
      </c>
      <c r="D3" s="5">
        <v>75</v>
      </c>
      <c r="E3" s="5">
        <v>3130</v>
      </c>
      <c r="F3" s="5">
        <f>VLOOKUP(B3,[1]生均!$B$4:$O$13,14,0)/10000</f>
        <v>19.4</v>
      </c>
    </row>
    <row r="4" s="2" customFormat="1" ht="39" customHeight="1" spans="1:6">
      <c r="A4" s="4">
        <v>2</v>
      </c>
      <c r="B4" s="5" t="s">
        <v>9</v>
      </c>
      <c r="C4" s="5" t="s">
        <v>10</v>
      </c>
      <c r="D4" s="5">
        <v>98</v>
      </c>
      <c r="E4" s="5">
        <v>3130</v>
      </c>
      <c r="F4" s="5">
        <f>VLOOKUP(B4,[1]生均!$B$4:$O$13,14,0)/10000</f>
        <v>21.1</v>
      </c>
    </row>
    <row r="5" s="2" customFormat="1" ht="39" customHeight="1" spans="1:6">
      <c r="A5" s="4">
        <v>3</v>
      </c>
      <c r="B5" s="5" t="s">
        <v>11</v>
      </c>
      <c r="C5" s="5" t="s">
        <v>12</v>
      </c>
      <c r="D5" s="5">
        <v>64</v>
      </c>
      <c r="E5" s="5">
        <v>3130</v>
      </c>
      <c r="F5" s="5">
        <f>VLOOKUP(B5,[1]生均!$B$4:$O$13,14,0)/10000</f>
        <v>8.1</v>
      </c>
    </row>
    <row r="6" s="2" customFormat="1" ht="39" customHeight="1" spans="1:6">
      <c r="A6" s="4">
        <v>4</v>
      </c>
      <c r="B6" s="5" t="s">
        <v>13</v>
      </c>
      <c r="C6" s="5" t="s">
        <v>14</v>
      </c>
      <c r="D6" s="5">
        <v>65</v>
      </c>
      <c r="E6" s="5">
        <v>3130</v>
      </c>
      <c r="F6" s="5">
        <f>VLOOKUP(B6,[1]生均!$B$4:$O$13,14,0)/10000</f>
        <v>10.1</v>
      </c>
    </row>
    <row r="7" s="2" customFormat="1" ht="39" customHeight="1" spans="1:6">
      <c r="A7" s="4">
        <v>5</v>
      </c>
      <c r="B7" s="5" t="s">
        <v>15</v>
      </c>
      <c r="C7" s="5" t="s">
        <v>16</v>
      </c>
      <c r="D7" s="5">
        <v>90</v>
      </c>
      <c r="E7" s="5">
        <v>3130</v>
      </c>
      <c r="F7" s="5">
        <f>VLOOKUP(B7,[1]生均!$B$4:$O$13,14,0)/10000</f>
        <v>19.7</v>
      </c>
    </row>
    <row r="8" s="2" customFormat="1" ht="48" customHeight="1" spans="1:6">
      <c r="A8" s="4">
        <v>6</v>
      </c>
      <c r="B8" s="5" t="s">
        <v>17</v>
      </c>
      <c r="C8" s="5" t="s">
        <v>18</v>
      </c>
      <c r="D8" s="5">
        <v>218</v>
      </c>
      <c r="E8" s="5">
        <v>3100</v>
      </c>
      <c r="F8" s="5">
        <v>17.6</v>
      </c>
    </row>
    <row r="9" s="2" customFormat="1" ht="48" customHeight="1" spans="1:6">
      <c r="A9" s="4">
        <v>7</v>
      </c>
      <c r="B9" s="5" t="s">
        <v>19</v>
      </c>
      <c r="C9" s="5" t="s">
        <v>20</v>
      </c>
      <c r="D9" s="5">
        <v>114</v>
      </c>
      <c r="E9" s="5">
        <v>3100</v>
      </c>
      <c r="F9" s="5">
        <v>4.5</v>
      </c>
    </row>
    <row r="10" s="2" customFormat="1" ht="39" customHeight="1" spans="1:6">
      <c r="A10" s="4">
        <v>8</v>
      </c>
      <c r="B10" s="5" t="s">
        <v>21</v>
      </c>
      <c r="C10" s="5" t="s">
        <v>22</v>
      </c>
      <c r="D10" s="5">
        <v>72</v>
      </c>
      <c r="E10" s="5">
        <v>3130</v>
      </c>
      <c r="F10" s="5">
        <f>VLOOKUP(B10,[1]生均!$B$4:$O$13,14,0)/10000</f>
        <v>7.8</v>
      </c>
    </row>
    <row r="11" s="2" customFormat="1" ht="39" customHeight="1" spans="1:6">
      <c r="A11" s="4">
        <v>9</v>
      </c>
      <c r="B11" s="5" t="s">
        <v>23</v>
      </c>
      <c r="C11" s="5" t="s">
        <v>24</v>
      </c>
      <c r="D11" s="5">
        <v>50</v>
      </c>
      <c r="E11" s="5">
        <v>3130</v>
      </c>
      <c r="F11" s="5">
        <f>VLOOKUP(B11,[1]生均!$B$4:$O$13,14,0)/10000</f>
        <v>14.3</v>
      </c>
    </row>
    <row r="12" s="2" customFormat="1" ht="39" customHeight="1" spans="1:6">
      <c r="A12" s="4">
        <v>10</v>
      </c>
      <c r="B12" s="5" t="s">
        <v>25</v>
      </c>
      <c r="C12" s="5" t="s">
        <v>26</v>
      </c>
      <c r="D12" s="5">
        <v>47</v>
      </c>
      <c r="E12" s="5">
        <v>3100</v>
      </c>
      <c r="F12" s="5">
        <f>VLOOKUP(B12,[1]生均!$B$4:$O$13,14,0)/10000</f>
        <v>4.9</v>
      </c>
    </row>
    <row r="13" ht="48" customHeight="1" spans="1:6">
      <c r="A13" s="6" t="s">
        <v>27</v>
      </c>
      <c r="B13" s="6"/>
      <c r="C13" s="6"/>
      <c r="D13" s="6"/>
      <c r="E13" s="6"/>
      <c r="F13" s="6"/>
    </row>
  </sheetData>
  <mergeCells count="2">
    <mergeCell ref="A1:F1"/>
    <mergeCell ref="A13:F1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WPS_1716295067</cp:lastModifiedBy>
  <dcterms:created xsi:type="dcterms:W3CDTF">2006-09-16T00:00:00Z</dcterms:created>
  <dcterms:modified xsi:type="dcterms:W3CDTF">2026-07-27T06:03:37Z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D71BC19870A948F59DCFF4774952F746_12</vt:lpwstr>
  </property>
  <property fmtid="{D5CDD505-2E9C-101B-9397-08002B2CF9AE}" pid="3" name="KSOProductBuildVer">
    <vt:lpwstr>2052-10.8.0.6308</vt:lpwstr>
  </property>
  <property fmtid="{D5CDD505-2E9C-101B-9397-08002B2CF9AE}" pid="4" name="CalculationRule">
    <vt:i4>0</vt:i4>
  </property>
</Properties>
</file>