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095" windowHeight="12615" tabRatio="892"/>
  </bookViews>
  <sheets>
    <sheet name="重点课题" sheetId="3" r:id="rId1"/>
    <sheet name="工商联管理经费" sheetId="1" r:id="rId2"/>
    <sheet name="工商联管理经费（财务委托）" sheetId="2" r:id="rId3"/>
    <sheet name="全区离退干部学习活动经费" sheetId="4" r:id="rId4"/>
    <sheet name="会员服务交流经费" sheetId="9" r:id="rId5"/>
    <sheet name="民营经济人士理想信念教育" sheetId="11" r:id="rId6"/>
    <sheet name="原工商者补助经费" sheetId="12" r:id="rId7"/>
    <sheet name="老工商者活动经费" sheetId="13" r:id="rId8"/>
    <sheet name="国内友好商会交流与合作" sheetId="14" r:id="rId9"/>
    <sheet name="民营企业发展及商会建设服务" sheetId="15" r:id="rId10"/>
    <sheet name="市区工商联产业对接洽谈" sheetId="16" r:id="rId11"/>
    <sheet name="会员企业“手拉手”互助平台建设" sheetId="17" r:id="rId12"/>
    <sheet name="报刊订阅" sheetId="18" r:id="rId13"/>
    <sheet name="朝阳区非公经济综合管理与服务平台" sheetId="19" r:id="rId14"/>
    <sheet name="全年报刊" sheetId="20" r:id="rId15"/>
    <sheet name="两新组织活动经费" sheetId="21" r:id="rId16"/>
    <sheet name="兼职“两新”法人单位党组织书记工作补贴" sheetId="22" r:id="rId17"/>
  </sheets>
  <calcPr calcId="144525" concurrentCalc="0"/>
</workbook>
</file>

<file path=xl/sharedStrings.xml><?xml version="1.0" encoding="utf-8"?>
<sst xmlns="http://schemas.openxmlformats.org/spreadsheetml/2006/main" count="244">
  <si>
    <t>附件1</t>
  </si>
  <si>
    <t>朝阳区项目支出绩效自评表</t>
  </si>
  <si>
    <r>
      <rPr>
        <b/>
        <sz val="11"/>
        <color theme="1"/>
        <rFont val="Times New Roman"/>
        <charset val="134"/>
      </rPr>
      <t>（</t>
    </r>
    <r>
      <rPr>
        <b/>
        <sz val="11"/>
        <color theme="1"/>
        <rFont val="宋体"/>
        <charset val="134"/>
      </rPr>
      <t>202</t>
    </r>
    <r>
      <rPr>
        <b/>
        <sz val="11"/>
        <color theme="1"/>
        <rFont val="宋体"/>
        <charset val="134"/>
      </rPr>
      <t>2</t>
    </r>
    <r>
      <rPr>
        <b/>
        <sz val="11"/>
        <color theme="1"/>
        <rFont val="Times New Roman"/>
        <charset val="134"/>
      </rPr>
      <t>年度）</t>
    </r>
  </si>
  <si>
    <t>项目名称</t>
  </si>
  <si>
    <t>重点课题</t>
  </si>
  <si>
    <t>主管部门</t>
  </si>
  <si>
    <t>区工商联</t>
  </si>
  <si>
    <t>实施单位</t>
  </si>
  <si>
    <t>项目负责人</t>
  </si>
  <si>
    <t>韩鹏</t>
  </si>
  <si>
    <t>联系电话</t>
  </si>
  <si>
    <r>
      <rPr>
        <b/>
        <sz val="9"/>
        <color theme="1"/>
        <rFont val="宋体"/>
        <charset val="134"/>
      </rPr>
      <t>项目资金</t>
    </r>
    <r>
      <rPr>
        <b/>
        <sz val="9"/>
        <color theme="1"/>
        <rFont val="Times New Roman"/>
        <charset val="134"/>
      </rPr>
      <t xml:space="preserve">
</t>
    </r>
    <r>
      <rPr>
        <b/>
        <sz val="9"/>
        <color theme="1"/>
        <rFont val="宋体"/>
        <charset val="134"/>
      </rPr>
      <t>（万元）</t>
    </r>
  </si>
  <si>
    <t>年初预算数</t>
  </si>
  <si>
    <t>全年预算数</t>
  </si>
  <si>
    <t>全年执行数</t>
  </si>
  <si>
    <t>分值</t>
  </si>
  <si>
    <t>执行率</t>
  </si>
  <si>
    <t>得分</t>
  </si>
  <si>
    <t>年度资金总额</t>
  </si>
  <si>
    <t>其中：当年财政拨款</t>
  </si>
  <si>
    <t xml:space="preserve">     上年结转资金</t>
  </si>
  <si>
    <t>—</t>
  </si>
  <si>
    <t xml:space="preserve">  其他资金</t>
  </si>
  <si>
    <t>年度总体目标</t>
  </si>
  <si>
    <t>预期目标</t>
  </si>
  <si>
    <t>实际完成情况</t>
  </si>
  <si>
    <t>围绕民营企业开展定向调研，深入了解企业发展现状，形成高质量调研报告。</t>
  </si>
  <si>
    <t>能严格按照申报数量完成，形成高质量调研报告。报告进度和调研成本符合要求，调研响应率较高。</t>
  </si>
  <si>
    <t>绩
效
指
标</t>
  </si>
  <si>
    <t>一级指标</t>
  </si>
  <si>
    <t>二级指标</t>
  </si>
  <si>
    <t>三级指标</t>
  </si>
  <si>
    <t>年度</t>
  </si>
  <si>
    <t>实际</t>
  </si>
  <si>
    <t>偏差原因分析及改进措施</t>
  </si>
  <si>
    <t>指标值</t>
  </si>
  <si>
    <t>完成值</t>
  </si>
  <si>
    <t>产出指标</t>
  </si>
  <si>
    <t>数量指标</t>
  </si>
  <si>
    <r>
      <rPr>
        <b/>
        <sz val="9"/>
        <color rgb="FF000000"/>
        <rFont val="宋体"/>
        <charset val="134"/>
      </rPr>
      <t>指标</t>
    </r>
    <r>
      <rPr>
        <b/>
        <sz val="9"/>
        <color rgb="FF000000"/>
        <rFont val="Times New Roman"/>
        <charset val="134"/>
      </rPr>
      <t>1</t>
    </r>
    <r>
      <rPr>
        <sz val="9"/>
        <color rgb="FF000000"/>
        <rFont val="宋体"/>
        <charset val="134"/>
      </rPr>
      <t>：报告数量</t>
    </r>
  </si>
  <si>
    <r>
      <rPr>
        <sz val="9"/>
        <color theme="1"/>
        <rFont val="Times New Roman"/>
        <charset val="134"/>
      </rPr>
      <t>≥2</t>
    </r>
    <r>
      <rPr>
        <sz val="9"/>
        <color theme="1"/>
        <rFont val="宋体"/>
        <charset val="134"/>
      </rPr>
      <t>份</t>
    </r>
  </si>
  <si>
    <r>
      <rPr>
        <sz val="9"/>
        <color theme="1"/>
        <rFont val="Times New Roman"/>
        <charset val="134"/>
      </rPr>
      <t>2</t>
    </r>
    <r>
      <rPr>
        <sz val="9"/>
        <color theme="1"/>
        <rFont val="宋体"/>
        <charset val="134"/>
      </rPr>
      <t>份</t>
    </r>
  </si>
  <si>
    <t>质量指标</t>
  </si>
  <si>
    <r>
      <rPr>
        <b/>
        <sz val="9"/>
        <color rgb="FF000000"/>
        <rFont val="宋体"/>
        <charset val="134"/>
      </rPr>
      <t>指标</t>
    </r>
    <r>
      <rPr>
        <b/>
        <sz val="9"/>
        <color rgb="FF000000"/>
        <rFont val="Times New Roman"/>
        <charset val="134"/>
      </rPr>
      <t>1</t>
    </r>
    <r>
      <rPr>
        <sz val="9"/>
        <color rgb="FF000000"/>
        <rFont val="宋体"/>
        <charset val="134"/>
      </rPr>
      <t>：报告成果质量</t>
    </r>
  </si>
  <si>
    <t>优良中低差</t>
  </si>
  <si>
    <t>优。调研涉及面广，内容紧扣主题，成果参考性高。</t>
  </si>
  <si>
    <t>时效指标</t>
  </si>
  <si>
    <r>
      <rPr>
        <b/>
        <sz val="9"/>
        <color rgb="FF000000"/>
        <rFont val="宋体"/>
        <charset val="134"/>
      </rPr>
      <t>指标</t>
    </r>
    <r>
      <rPr>
        <b/>
        <sz val="9"/>
        <color rgb="FF000000"/>
        <rFont val="Times New Roman"/>
        <charset val="134"/>
      </rPr>
      <t>1</t>
    </r>
    <r>
      <rPr>
        <sz val="9"/>
        <color rgb="FF000000"/>
        <rFont val="宋体"/>
        <charset val="134"/>
      </rPr>
      <t>：报告完成进度</t>
    </r>
  </si>
  <si>
    <t>高中低</t>
  </si>
  <si>
    <t>高。能按照课题进度有序推进调研工作。</t>
  </si>
  <si>
    <t>成本指标</t>
  </si>
  <si>
    <r>
      <rPr>
        <b/>
        <sz val="9"/>
        <color rgb="FF000000"/>
        <rFont val="宋体"/>
        <charset val="134"/>
      </rPr>
      <t>指标</t>
    </r>
    <r>
      <rPr>
        <b/>
        <sz val="9"/>
        <color rgb="FF000000"/>
        <rFont val="Times New Roman"/>
        <charset val="134"/>
      </rPr>
      <t>1</t>
    </r>
    <r>
      <rPr>
        <sz val="9"/>
        <color rgb="FF000000"/>
        <rFont val="宋体"/>
        <charset val="134"/>
      </rPr>
      <t>：课题调研成本</t>
    </r>
  </si>
  <si>
    <t>≤10万元/个</t>
  </si>
  <si>
    <t>5万元/个</t>
  </si>
  <si>
    <t>效益指标</t>
  </si>
  <si>
    <t>社会效益指标</t>
  </si>
  <si>
    <r>
      <rPr>
        <b/>
        <sz val="9"/>
        <color rgb="FF000000"/>
        <rFont val="宋体"/>
        <charset val="134"/>
      </rPr>
      <t>指标</t>
    </r>
    <r>
      <rPr>
        <b/>
        <sz val="9"/>
        <color rgb="FF000000"/>
        <rFont val="Times New Roman"/>
        <charset val="134"/>
      </rPr>
      <t>1</t>
    </r>
    <r>
      <rPr>
        <sz val="9"/>
        <color rgb="FF000000"/>
        <rFont val="宋体"/>
        <charset val="134"/>
      </rPr>
      <t>：上级采用情况</t>
    </r>
  </si>
  <si>
    <r>
      <rPr>
        <sz val="9"/>
        <color theme="1"/>
        <rFont val="Times New Roman"/>
        <charset val="134"/>
      </rPr>
      <t>≥1</t>
    </r>
    <r>
      <rPr>
        <sz val="9"/>
        <color theme="1"/>
        <rFont val="宋体"/>
        <charset val="134"/>
      </rPr>
      <t>次</t>
    </r>
  </si>
  <si>
    <r>
      <rPr>
        <sz val="9"/>
        <color theme="1"/>
        <rFont val="Times New Roman"/>
        <charset val="134"/>
      </rPr>
      <t>1</t>
    </r>
    <r>
      <rPr>
        <sz val="9"/>
        <color theme="1"/>
        <rFont val="宋体"/>
        <charset val="134"/>
      </rPr>
      <t>次</t>
    </r>
  </si>
  <si>
    <t>满意度指标</t>
  </si>
  <si>
    <t>服务对象满意度指标</t>
  </si>
  <si>
    <r>
      <rPr>
        <b/>
        <sz val="9"/>
        <color rgb="FF000000"/>
        <rFont val="宋体"/>
        <charset val="134"/>
      </rPr>
      <t>指标</t>
    </r>
    <r>
      <rPr>
        <b/>
        <sz val="9"/>
        <color rgb="FF000000"/>
        <rFont val="Times New Roman"/>
        <charset val="134"/>
      </rPr>
      <t>1</t>
    </r>
    <r>
      <rPr>
        <sz val="9"/>
        <color rgb="FF000000"/>
        <rFont val="宋体"/>
        <charset val="134"/>
      </rPr>
      <t>：参与调研响应率</t>
    </r>
  </si>
  <si>
    <t>≥70%</t>
  </si>
  <si>
    <t>总分</t>
  </si>
  <si>
    <t>工商联管理经费</t>
  </si>
  <si>
    <t>维持机关日常工作活动正常运转，服务保障机关办公建设。</t>
  </si>
  <si>
    <t>能严格按照申报数量完成采购，采购合格率高，服务成效好，能够有效保障机关日常工作正常运转，机关人员满意度高。</t>
  </si>
  <si>
    <r>
      <rPr>
        <b/>
        <sz val="9"/>
        <color rgb="FF000000"/>
        <rFont val="宋体"/>
        <charset val="134"/>
      </rPr>
      <t>指标</t>
    </r>
    <r>
      <rPr>
        <b/>
        <sz val="9"/>
        <color rgb="FF000000"/>
        <rFont val="Times New Roman"/>
        <charset val="134"/>
      </rPr>
      <t>1</t>
    </r>
    <r>
      <rPr>
        <sz val="9"/>
        <color rgb="FF000000"/>
        <rFont val="宋体"/>
        <charset val="134"/>
      </rPr>
      <t>：采购数量</t>
    </r>
  </si>
  <si>
    <r>
      <rPr>
        <sz val="9"/>
        <color theme="1"/>
        <rFont val="Times New Roman"/>
        <charset val="134"/>
      </rPr>
      <t>≥2</t>
    </r>
    <r>
      <rPr>
        <sz val="9"/>
        <color theme="1"/>
        <rFont val="宋体"/>
        <charset val="134"/>
      </rPr>
      <t>次</t>
    </r>
  </si>
  <si>
    <r>
      <rPr>
        <sz val="9"/>
        <color theme="1"/>
        <rFont val="Times New Roman"/>
        <charset val="134"/>
      </rPr>
      <t>3</t>
    </r>
    <r>
      <rPr>
        <sz val="9"/>
        <color theme="1"/>
        <rFont val="宋体"/>
        <charset val="134"/>
      </rPr>
      <t>次</t>
    </r>
  </si>
  <si>
    <r>
      <rPr>
        <b/>
        <sz val="9"/>
        <color rgb="FF000000"/>
        <rFont val="宋体"/>
        <charset val="134"/>
      </rPr>
      <t>指标</t>
    </r>
    <r>
      <rPr>
        <b/>
        <sz val="9"/>
        <color rgb="FF000000"/>
        <rFont val="Times New Roman"/>
        <charset val="134"/>
      </rPr>
      <t>1</t>
    </r>
    <r>
      <rPr>
        <sz val="9"/>
        <color rgb="FF000000"/>
        <rFont val="宋体"/>
        <charset val="134"/>
      </rPr>
      <t>：采购合格率</t>
    </r>
  </si>
  <si>
    <t>≥90%</t>
  </si>
  <si>
    <r>
      <rPr>
        <b/>
        <sz val="9"/>
        <color rgb="FF000000"/>
        <rFont val="宋体"/>
        <charset val="134"/>
      </rPr>
      <t>指标</t>
    </r>
    <r>
      <rPr>
        <b/>
        <sz val="9"/>
        <color rgb="FF000000"/>
        <rFont val="Times New Roman"/>
        <charset val="134"/>
      </rPr>
      <t>1</t>
    </r>
    <r>
      <rPr>
        <sz val="9"/>
        <color rgb="FF000000"/>
        <rFont val="宋体"/>
        <charset val="134"/>
      </rPr>
      <t>：支出进度</t>
    </r>
  </si>
  <si>
    <r>
      <rPr>
        <b/>
        <sz val="9"/>
        <color rgb="FF000000"/>
        <rFont val="宋体"/>
        <charset val="134"/>
      </rPr>
      <t>指标</t>
    </r>
    <r>
      <rPr>
        <b/>
        <sz val="9"/>
        <color rgb="FF000000"/>
        <rFont val="Times New Roman"/>
        <charset val="134"/>
      </rPr>
      <t>1</t>
    </r>
    <r>
      <rPr>
        <sz val="9"/>
        <color rgb="FF000000"/>
        <rFont val="宋体"/>
        <charset val="134"/>
      </rPr>
      <t>：服务成效</t>
    </r>
  </si>
  <si>
    <t>优。能够有效保障机关日常工作正常运转。</t>
  </si>
  <si>
    <t>经济效益指标</t>
  </si>
  <si>
    <r>
      <rPr>
        <b/>
        <sz val="9"/>
        <color rgb="FF000000"/>
        <rFont val="宋体"/>
        <charset val="134"/>
      </rPr>
      <t>指标</t>
    </r>
    <r>
      <rPr>
        <b/>
        <sz val="9"/>
        <color rgb="FF000000"/>
        <rFont val="Times New Roman"/>
        <charset val="134"/>
      </rPr>
      <t>1</t>
    </r>
    <r>
      <rPr>
        <sz val="9"/>
        <color rgb="FF000000"/>
        <rFont val="宋体"/>
        <charset val="134"/>
      </rPr>
      <t>：采购使用率</t>
    </r>
  </si>
  <si>
    <t>≥80%</t>
  </si>
  <si>
    <r>
      <rPr>
        <b/>
        <sz val="9"/>
        <color rgb="FF000000"/>
        <rFont val="宋体"/>
        <charset val="134"/>
      </rPr>
      <t>指标</t>
    </r>
    <r>
      <rPr>
        <b/>
        <sz val="9"/>
        <color rgb="FF000000"/>
        <rFont val="Times New Roman"/>
        <charset val="134"/>
      </rPr>
      <t>1</t>
    </r>
    <r>
      <rPr>
        <sz val="9"/>
        <color rgb="FF000000"/>
        <rFont val="宋体"/>
        <charset val="134"/>
      </rPr>
      <t>：使用人满意率</t>
    </r>
  </si>
  <si>
    <t>工商联管理经费（财务委托）</t>
  </si>
  <si>
    <t>满足机关财务工作需求，有序开展相关工作。</t>
  </si>
  <si>
    <t>能严格按照申报数量完成，无年度增长，工作进度、财务运转满意度较高。</t>
  </si>
  <si>
    <r>
      <rPr>
        <b/>
        <sz val="9"/>
        <color rgb="FF000000"/>
        <rFont val="宋体"/>
        <charset val="134"/>
      </rPr>
      <t>指标</t>
    </r>
    <r>
      <rPr>
        <b/>
        <sz val="9"/>
        <color rgb="FF000000"/>
        <rFont val="Times New Roman"/>
        <charset val="134"/>
      </rPr>
      <t>1</t>
    </r>
    <r>
      <rPr>
        <sz val="9"/>
        <color rgb="FF000000"/>
        <rFont val="宋体"/>
        <charset val="134"/>
      </rPr>
      <t>：现场办公次数</t>
    </r>
  </si>
  <si>
    <r>
      <rPr>
        <sz val="9"/>
        <color theme="1"/>
        <rFont val="Times New Roman"/>
        <charset val="134"/>
      </rPr>
      <t>≥24</t>
    </r>
    <r>
      <rPr>
        <sz val="9"/>
        <color theme="1"/>
        <rFont val="宋体"/>
        <charset val="134"/>
      </rPr>
      <t>次</t>
    </r>
  </si>
  <si>
    <r>
      <rPr>
        <b/>
        <sz val="9"/>
        <color rgb="FF000000"/>
        <rFont val="宋体"/>
        <charset val="134"/>
      </rPr>
      <t>指标</t>
    </r>
    <r>
      <rPr>
        <b/>
        <sz val="9"/>
        <color rgb="FF000000"/>
        <rFont val="Times New Roman"/>
        <charset val="134"/>
      </rPr>
      <t>1</t>
    </r>
    <r>
      <rPr>
        <sz val="9"/>
        <color rgb="FF000000"/>
        <rFont val="宋体"/>
        <charset val="134"/>
      </rPr>
      <t>：委托工作成效</t>
    </r>
  </si>
  <si>
    <t>优。能够有效保障机关财务工作正常运转。</t>
  </si>
  <si>
    <r>
      <rPr>
        <b/>
        <sz val="9"/>
        <color rgb="FF000000"/>
        <rFont val="宋体"/>
        <charset val="134"/>
      </rPr>
      <t>指标</t>
    </r>
    <r>
      <rPr>
        <b/>
        <sz val="9"/>
        <color rgb="FF000000"/>
        <rFont val="Times New Roman"/>
        <charset val="134"/>
      </rPr>
      <t>1</t>
    </r>
    <r>
      <rPr>
        <sz val="9"/>
        <color rgb="FF000000"/>
        <rFont val="宋体"/>
        <charset val="134"/>
      </rPr>
      <t>：工作进度</t>
    </r>
  </si>
  <si>
    <t>高</t>
  </si>
  <si>
    <r>
      <rPr>
        <b/>
        <sz val="9"/>
        <color rgb="FF000000"/>
        <rFont val="宋体"/>
        <charset val="134"/>
      </rPr>
      <t>指标</t>
    </r>
    <r>
      <rPr>
        <b/>
        <sz val="9"/>
        <color rgb="FF000000"/>
        <rFont val="Times New Roman"/>
        <charset val="134"/>
      </rPr>
      <t>1</t>
    </r>
    <r>
      <rPr>
        <sz val="9"/>
        <color rgb="FF000000"/>
        <rFont val="宋体"/>
        <charset val="134"/>
      </rPr>
      <t>：年度增长率</t>
    </r>
  </si>
  <si>
    <t>≤10%</t>
  </si>
  <si>
    <t>可持续影响指标</t>
  </si>
  <si>
    <r>
      <rPr>
        <b/>
        <sz val="9"/>
        <color rgb="FF000000"/>
        <rFont val="宋体"/>
        <charset val="134"/>
      </rPr>
      <t>指标</t>
    </r>
    <r>
      <rPr>
        <b/>
        <sz val="9"/>
        <color rgb="FF000000"/>
        <rFont val="Times New Roman"/>
        <charset val="134"/>
      </rPr>
      <t>1</t>
    </r>
    <r>
      <rPr>
        <sz val="9"/>
        <color rgb="FF000000"/>
        <rFont val="宋体"/>
        <charset val="134"/>
      </rPr>
      <t>：财务规范化程度</t>
    </r>
  </si>
  <si>
    <r>
      <rPr>
        <b/>
        <sz val="9"/>
        <color rgb="FF000000"/>
        <rFont val="宋体"/>
        <charset val="134"/>
      </rPr>
      <t>指标</t>
    </r>
    <r>
      <rPr>
        <b/>
        <sz val="9"/>
        <color rgb="FF000000"/>
        <rFont val="Times New Roman"/>
        <charset val="134"/>
      </rPr>
      <t>1</t>
    </r>
    <r>
      <rPr>
        <sz val="9"/>
        <color rgb="FF000000"/>
        <rFont val="宋体"/>
        <charset val="134"/>
      </rPr>
      <t>：财务运转满意度</t>
    </r>
  </si>
  <si>
    <t>好坏</t>
  </si>
  <si>
    <t>好</t>
  </si>
  <si>
    <t>全区离退干部学习活动经费</t>
  </si>
  <si>
    <t>组织本单位处级退休干部开展学习活动，提升学习水平。</t>
  </si>
  <si>
    <t>能严格按照申报数量完成，学习成效较好，退休人员满意度较高。</t>
  </si>
  <si>
    <r>
      <rPr>
        <b/>
        <sz val="9"/>
        <color rgb="FF000000"/>
        <rFont val="宋体"/>
        <charset val="134"/>
      </rPr>
      <t>指标</t>
    </r>
    <r>
      <rPr>
        <b/>
        <sz val="9"/>
        <color rgb="FF000000"/>
        <rFont val="Times New Roman"/>
        <charset val="134"/>
      </rPr>
      <t>1</t>
    </r>
    <r>
      <rPr>
        <sz val="9"/>
        <color rgb="FF000000"/>
        <rFont val="宋体"/>
        <charset val="134"/>
      </rPr>
      <t>：学习资料数</t>
    </r>
  </si>
  <si>
    <r>
      <rPr>
        <sz val="9"/>
        <color theme="1"/>
        <rFont val="Times New Roman"/>
        <charset val="134"/>
      </rPr>
      <t>≥5</t>
    </r>
    <r>
      <rPr>
        <sz val="9"/>
        <color theme="1"/>
        <rFont val="宋体"/>
        <charset val="134"/>
      </rPr>
      <t>份</t>
    </r>
  </si>
  <si>
    <r>
      <rPr>
        <sz val="9"/>
        <color theme="1"/>
        <rFont val="Times New Roman"/>
        <charset val="134"/>
      </rPr>
      <t>5</t>
    </r>
    <r>
      <rPr>
        <sz val="9"/>
        <color theme="1"/>
        <rFont val="宋体"/>
        <charset val="134"/>
      </rPr>
      <t>份</t>
    </r>
  </si>
  <si>
    <r>
      <rPr>
        <b/>
        <sz val="9"/>
        <color rgb="FF000000"/>
        <rFont val="宋体"/>
        <charset val="134"/>
      </rPr>
      <t>指标</t>
    </r>
    <r>
      <rPr>
        <b/>
        <sz val="9"/>
        <color rgb="FF000000"/>
        <rFont val="Times New Roman"/>
        <charset val="134"/>
      </rPr>
      <t>1</t>
    </r>
    <r>
      <rPr>
        <sz val="9"/>
        <color rgb="FF000000"/>
        <rFont val="宋体"/>
        <charset val="134"/>
      </rPr>
      <t>：学习成效</t>
    </r>
  </si>
  <si>
    <t>好。引导退休干部关注时事政治，有效提升学习水平。</t>
  </si>
  <si>
    <r>
      <rPr>
        <b/>
        <sz val="9"/>
        <color rgb="FF000000"/>
        <rFont val="宋体"/>
        <charset val="134"/>
      </rPr>
      <t>指标</t>
    </r>
    <r>
      <rPr>
        <b/>
        <sz val="9"/>
        <color rgb="FF000000"/>
        <rFont val="Times New Roman"/>
        <charset val="134"/>
      </rPr>
      <t>1</t>
    </r>
    <r>
      <rPr>
        <sz val="9"/>
        <color rgb="FF000000"/>
        <rFont val="宋体"/>
        <charset val="134"/>
      </rPr>
      <t>：项目成本</t>
    </r>
  </si>
  <si>
    <t>低</t>
  </si>
  <si>
    <r>
      <rPr>
        <b/>
        <sz val="9"/>
        <color rgb="FF000000"/>
        <rFont val="宋体"/>
        <charset val="134"/>
      </rPr>
      <t>指标</t>
    </r>
    <r>
      <rPr>
        <b/>
        <sz val="9"/>
        <color rgb="FF000000"/>
        <rFont val="Times New Roman"/>
        <charset val="134"/>
      </rPr>
      <t>1</t>
    </r>
    <r>
      <rPr>
        <sz val="9"/>
        <color rgb="FF000000"/>
        <rFont val="宋体"/>
        <charset val="134"/>
      </rPr>
      <t>：政策知晓率</t>
    </r>
  </si>
  <si>
    <r>
      <rPr>
        <b/>
        <sz val="9"/>
        <color rgb="FF000000"/>
        <rFont val="宋体"/>
        <charset val="134"/>
      </rPr>
      <t>指标</t>
    </r>
    <r>
      <rPr>
        <b/>
        <sz val="9"/>
        <color rgb="FF000000"/>
        <rFont val="Times New Roman"/>
        <charset val="134"/>
      </rPr>
      <t>1</t>
    </r>
    <r>
      <rPr>
        <sz val="9"/>
        <color rgb="FF000000"/>
        <rFont val="宋体"/>
        <charset val="134"/>
      </rPr>
      <t>：退休人员满意度</t>
    </r>
  </si>
  <si>
    <t>会员服务交流经费</t>
  </si>
  <si>
    <t>杜珮琳</t>
  </si>
  <si>
    <r>
      <rPr>
        <sz val="9"/>
        <color theme="1"/>
        <rFont val="宋体"/>
        <charset val="134"/>
      </rPr>
      <t>落实工商联章程有关规定举办会议，增强民营经济人士培训教育，切实做好</t>
    </r>
    <r>
      <rPr>
        <sz val="9"/>
        <color theme="1"/>
        <rFont val="Times New Roman"/>
        <charset val="134"/>
      </rPr>
      <t>“</t>
    </r>
    <r>
      <rPr>
        <sz val="9"/>
        <color theme="1"/>
        <rFont val="宋体"/>
        <charset val="134"/>
      </rPr>
      <t>两个健康</t>
    </r>
    <r>
      <rPr>
        <sz val="9"/>
        <color theme="1"/>
        <rFont val="Times New Roman"/>
        <charset val="134"/>
      </rPr>
      <t>”</t>
    </r>
    <r>
      <rPr>
        <sz val="9"/>
        <color theme="1"/>
        <rFont val="宋体"/>
        <charset val="134"/>
      </rPr>
      <t>工作主题</t>
    </r>
  </si>
  <si>
    <t>按照规定要求，开展民营经济人士思想引领和教育培训，收效良好</t>
  </si>
  <si>
    <r>
      <rPr>
        <b/>
        <sz val="9"/>
        <color rgb="FF000000"/>
        <rFont val="宋体"/>
        <charset val="134"/>
      </rPr>
      <t>指标1</t>
    </r>
    <r>
      <rPr>
        <sz val="9"/>
        <color rgb="FF000000"/>
        <rFont val="宋体"/>
        <charset val="134"/>
      </rPr>
      <t>：培训人次</t>
    </r>
  </si>
  <si>
    <t>≥40人·次</t>
  </si>
  <si>
    <t>85人次</t>
  </si>
  <si>
    <t>指标2：参会人次</t>
  </si>
  <si>
    <t>≥80人·次</t>
  </si>
  <si>
    <t>36人次</t>
  </si>
  <si>
    <t>原定执委会等会议受疫情影响，未能及时召开或改为线上，影响支出进度，下一步，将加大对预算执行和项目风险研判，提升预算执行效率</t>
  </si>
  <si>
    <r>
      <rPr>
        <b/>
        <sz val="9"/>
        <color rgb="FF000000"/>
        <rFont val="宋体"/>
        <charset val="134"/>
      </rPr>
      <t>指标1</t>
    </r>
    <r>
      <rPr>
        <sz val="9"/>
        <color rgb="FF000000"/>
        <rFont val="宋体"/>
        <charset val="134"/>
      </rPr>
      <t>：讲师职级</t>
    </r>
  </si>
  <si>
    <t>≥3人·次</t>
  </si>
  <si>
    <t>3人次</t>
  </si>
  <si>
    <r>
      <rPr>
        <b/>
        <sz val="9"/>
        <color rgb="FF000000"/>
        <rFont val="宋体"/>
        <charset val="134"/>
      </rPr>
      <t>指标1</t>
    </r>
    <r>
      <rPr>
        <sz val="9"/>
        <color rgb="FF000000"/>
        <rFont val="宋体"/>
        <charset val="134"/>
      </rPr>
      <t>：支出进度</t>
    </r>
  </si>
  <si>
    <r>
      <rPr>
        <b/>
        <sz val="9"/>
        <color rgb="FF000000"/>
        <rFont val="宋体"/>
        <charset val="134"/>
      </rPr>
      <t>指标1</t>
    </r>
    <r>
      <rPr>
        <sz val="9"/>
        <color rgb="FF000000"/>
        <rFont val="宋体"/>
        <charset val="134"/>
      </rPr>
      <t>：人均成本</t>
    </r>
  </si>
  <si>
    <t>≤80元/人/天</t>
  </si>
  <si>
    <t>80元</t>
  </si>
  <si>
    <r>
      <rPr>
        <b/>
        <sz val="9"/>
        <color rgb="FF000000"/>
        <rFont val="宋体"/>
        <charset val="134"/>
      </rPr>
      <t>指标1</t>
    </r>
    <r>
      <rPr>
        <sz val="9"/>
        <color rgb="FF000000"/>
        <rFont val="宋体"/>
        <charset val="134"/>
      </rPr>
      <t>：培训人员合格率</t>
    </r>
  </si>
  <si>
    <r>
      <rPr>
        <b/>
        <sz val="9"/>
        <color rgb="FF000000"/>
        <rFont val="宋体"/>
        <charset val="134"/>
      </rPr>
      <t>指标1</t>
    </r>
    <r>
      <rPr>
        <sz val="9"/>
        <color rgb="FF000000"/>
        <rFont val="宋体"/>
        <charset val="134"/>
      </rPr>
      <t>：培训（参会）人员对会议（培训）组织满意度</t>
    </r>
  </si>
  <si>
    <t>民营经济人士理想信念教育活动</t>
  </si>
  <si>
    <t>落实《关于进一步加强新时代民营经济统战工作的意见》精神，开展民营经济人士理想信念教育，举办理想信念教育活动，凝聚共识，强化认同。</t>
  </si>
  <si>
    <t>根据《意见》精神，组织青年企业家及执委委员开展多种形式理想信念教育，强化认同。</t>
  </si>
  <si>
    <t>32人次</t>
  </si>
  <si>
    <t>疫情防控影响缩减规模，今年将持续保障人次开展活动</t>
  </si>
  <si>
    <t>1人次</t>
  </si>
  <si>
    <r>
      <rPr>
        <b/>
        <sz val="9"/>
        <color rgb="FF000000"/>
        <rFont val="宋体"/>
        <charset val="134"/>
      </rPr>
      <t>指标1</t>
    </r>
    <r>
      <rPr>
        <sz val="9"/>
        <color rgb="FF000000"/>
        <rFont val="宋体"/>
        <charset val="134"/>
      </rPr>
      <t>：人均培训成本</t>
    </r>
  </si>
  <si>
    <t>≤550元/人/天</t>
  </si>
  <si>
    <t>340元/人/天</t>
  </si>
  <si>
    <r>
      <rPr>
        <b/>
        <sz val="9"/>
        <color rgb="FF000000"/>
        <rFont val="宋体"/>
        <charset val="134"/>
      </rPr>
      <t>指标1</t>
    </r>
    <r>
      <rPr>
        <sz val="9"/>
        <color rgb="FF000000"/>
        <rFont val="宋体"/>
        <charset val="134"/>
      </rPr>
      <t>：参会人员对培训组织满意度</t>
    </r>
  </si>
  <si>
    <t>原工商业者补助经费</t>
  </si>
  <si>
    <t>为体现组织对原工商业者的关心关怀，缓解原工商业者的生活压力，对原工商业者进行节日慰问和困难补助。对因病住院的原工商业者的特殊困难补助资金</t>
  </si>
  <si>
    <t>通过一系列举措，缓解了原工商业者的生活压力。</t>
  </si>
  <si>
    <r>
      <rPr>
        <b/>
        <sz val="9"/>
        <color rgb="FF000000"/>
        <rFont val="宋体"/>
        <charset val="134"/>
      </rPr>
      <t>指标</t>
    </r>
    <r>
      <rPr>
        <b/>
        <sz val="9"/>
        <color rgb="FF000000"/>
        <rFont val="Times New Roman"/>
        <charset val="134"/>
      </rPr>
      <t>1</t>
    </r>
    <r>
      <rPr>
        <sz val="9"/>
        <color rgb="FF000000"/>
        <rFont val="宋体"/>
        <charset val="134"/>
      </rPr>
      <t>：补贴个人数量</t>
    </r>
  </si>
  <si>
    <t>≤16人</t>
  </si>
  <si>
    <t>13人</t>
  </si>
  <si>
    <r>
      <rPr>
        <b/>
        <sz val="9"/>
        <color rgb="FF000000"/>
        <rFont val="宋体"/>
        <charset val="134"/>
      </rPr>
      <t>指标</t>
    </r>
    <r>
      <rPr>
        <b/>
        <sz val="9"/>
        <color rgb="FF000000"/>
        <rFont val="Times New Roman"/>
        <charset val="134"/>
      </rPr>
      <t>1</t>
    </r>
    <r>
      <rPr>
        <sz val="9"/>
        <color rgb="FF000000"/>
        <rFont val="宋体"/>
        <charset val="134"/>
      </rPr>
      <t>：补贴覆盖率</t>
    </r>
  </si>
  <si>
    <r>
      <rPr>
        <b/>
        <sz val="9"/>
        <color rgb="FF000000"/>
        <rFont val="宋体"/>
        <charset val="134"/>
      </rPr>
      <t>指标</t>
    </r>
    <r>
      <rPr>
        <b/>
        <sz val="9"/>
        <color rgb="FF000000"/>
        <rFont val="Times New Roman"/>
        <charset val="134"/>
      </rPr>
      <t>1</t>
    </r>
    <r>
      <rPr>
        <sz val="9"/>
        <color rgb="FF000000"/>
        <rFont val="宋体"/>
        <charset val="134"/>
      </rPr>
      <t>：补贴发放进度</t>
    </r>
  </si>
  <si>
    <t>部分项目内容未发生，今年根据上一年度支出情况，缩减预算规模</t>
  </si>
  <si>
    <r>
      <rPr>
        <b/>
        <sz val="9"/>
        <color rgb="FF000000"/>
        <rFont val="宋体"/>
        <charset val="134"/>
      </rPr>
      <t>指标</t>
    </r>
    <r>
      <rPr>
        <b/>
        <sz val="9"/>
        <color rgb="FF000000"/>
        <rFont val="Times New Roman"/>
        <charset val="134"/>
      </rPr>
      <t>1</t>
    </r>
    <r>
      <rPr>
        <sz val="9"/>
        <color rgb="FF000000"/>
        <rFont val="宋体"/>
        <charset val="134"/>
      </rPr>
      <t>：补贴标准</t>
    </r>
  </si>
  <si>
    <t>1500元</t>
  </si>
  <si>
    <r>
      <rPr>
        <b/>
        <sz val="9"/>
        <color rgb="FF000000"/>
        <rFont val="宋体"/>
        <charset val="134"/>
      </rPr>
      <t>指标</t>
    </r>
    <r>
      <rPr>
        <b/>
        <sz val="9"/>
        <color rgb="FF000000"/>
        <rFont val="Times New Roman"/>
        <charset val="134"/>
      </rPr>
      <t>1</t>
    </r>
    <r>
      <rPr>
        <sz val="9"/>
        <color rgb="FF000000"/>
        <rFont val="宋体"/>
        <charset val="134"/>
      </rPr>
      <t>：补贴人群生活改善情况</t>
    </r>
  </si>
  <si>
    <t>有效帮扶改善原工商业者生活，充分体现组织关心，优</t>
  </si>
  <si>
    <r>
      <rPr>
        <b/>
        <sz val="9"/>
        <color rgb="FF000000"/>
        <rFont val="宋体"/>
        <charset val="134"/>
      </rPr>
      <t>指标</t>
    </r>
    <r>
      <rPr>
        <b/>
        <sz val="9"/>
        <color rgb="FF000000"/>
        <rFont val="Times New Roman"/>
        <charset val="134"/>
      </rPr>
      <t>1</t>
    </r>
    <r>
      <rPr>
        <sz val="9"/>
        <color rgb="FF000000"/>
        <rFont val="宋体"/>
        <charset val="134"/>
      </rPr>
      <t>：受益对象满意度</t>
    </r>
  </si>
  <si>
    <t>老工商业者活动经费</t>
  </si>
  <si>
    <t>国内友好商会交流与合作</t>
  </si>
  <si>
    <t>李晓萌</t>
  </si>
  <si>
    <r>
      <rPr>
        <sz val="9"/>
        <color theme="1"/>
        <rFont val="宋体"/>
        <charset val="134"/>
      </rPr>
      <t>组织会员企业，加强对外交流与合作，促进企业</t>
    </r>
    <r>
      <rPr>
        <sz val="9"/>
        <color theme="1"/>
        <rFont val="Times New Roman"/>
        <charset val="134"/>
      </rPr>
      <t>“</t>
    </r>
    <r>
      <rPr>
        <sz val="9"/>
        <color theme="1"/>
        <rFont val="宋体"/>
        <charset val="134"/>
      </rPr>
      <t>走出去</t>
    </r>
    <r>
      <rPr>
        <sz val="9"/>
        <color theme="1"/>
        <rFont val="Times New Roman"/>
        <charset val="134"/>
      </rPr>
      <t>”</t>
    </r>
    <r>
      <rPr>
        <sz val="9"/>
        <color theme="1"/>
        <rFont val="宋体"/>
        <charset val="134"/>
      </rPr>
      <t>参与国际市场竞争。</t>
    </r>
  </si>
  <si>
    <t>受疫情影响组织企业开展京内对接交流。</t>
  </si>
  <si>
    <r>
      <rPr>
        <b/>
        <sz val="9"/>
        <color rgb="FF000000"/>
        <rFont val="宋体"/>
        <charset val="134"/>
      </rPr>
      <t>指标</t>
    </r>
    <r>
      <rPr>
        <b/>
        <sz val="9"/>
        <color rgb="FF000000"/>
        <rFont val="Times New Roman"/>
        <charset val="134"/>
      </rPr>
      <t>1</t>
    </r>
    <r>
      <rPr>
        <sz val="9"/>
        <color rgb="FF000000"/>
        <rFont val="宋体"/>
        <charset val="134"/>
      </rPr>
      <t>：举办次数</t>
    </r>
  </si>
  <si>
    <r>
      <rPr>
        <sz val="9"/>
        <color theme="1"/>
        <rFont val="宋体"/>
        <charset val="134"/>
      </rPr>
      <t>大于</t>
    </r>
    <r>
      <rPr>
        <sz val="9"/>
        <color theme="1"/>
        <rFont val="Times New Roman"/>
        <charset val="134"/>
      </rPr>
      <t>1</t>
    </r>
    <r>
      <rPr>
        <sz val="9"/>
        <color theme="1"/>
        <rFont val="宋体"/>
        <charset val="134"/>
      </rPr>
      <t>次</t>
    </r>
  </si>
  <si>
    <r>
      <rPr>
        <b/>
        <sz val="9"/>
        <color rgb="FF000000"/>
        <rFont val="宋体"/>
        <charset val="134"/>
      </rPr>
      <t>指标</t>
    </r>
    <r>
      <rPr>
        <b/>
        <sz val="9"/>
        <color rgb="FF000000"/>
        <rFont val="Times New Roman"/>
        <charset val="134"/>
      </rPr>
      <t>1</t>
    </r>
    <r>
      <rPr>
        <sz val="9"/>
        <color rgb="FF000000"/>
        <rFont val="宋体"/>
        <charset val="134"/>
      </rPr>
      <t>：活动安全保障情况</t>
    </r>
  </si>
  <si>
    <r>
      <rPr>
        <sz val="9"/>
        <color theme="1"/>
        <rFont val="宋体"/>
        <charset val="134"/>
      </rPr>
      <t>等于</t>
    </r>
    <r>
      <rPr>
        <sz val="9"/>
        <color theme="1"/>
        <rFont val="Times New Roman"/>
        <charset val="134"/>
      </rPr>
      <t>0</t>
    </r>
    <r>
      <rPr>
        <sz val="9"/>
        <color theme="1"/>
        <rFont val="宋体"/>
        <charset val="134"/>
      </rPr>
      <t>次</t>
    </r>
  </si>
  <si>
    <r>
      <rPr>
        <sz val="9"/>
        <color theme="1"/>
        <rFont val="宋体"/>
        <charset val="134"/>
      </rPr>
      <t>大于等于</t>
    </r>
    <r>
      <rPr>
        <sz val="9"/>
        <color theme="1"/>
        <rFont val="Times New Roman"/>
        <charset val="134"/>
      </rPr>
      <t>90%</t>
    </r>
  </si>
  <si>
    <t>2022年度受疫情影响人员离京，仅开展京内对接交流活动，2023年度结合实际情况，加强交流合作频次密度并扩大交流范围。</t>
  </si>
  <si>
    <r>
      <rPr>
        <b/>
        <sz val="9"/>
        <color rgb="FF000000"/>
        <rFont val="宋体"/>
        <charset val="134"/>
      </rPr>
      <t>指标</t>
    </r>
    <r>
      <rPr>
        <b/>
        <sz val="9"/>
        <color rgb="FF000000"/>
        <rFont val="Times New Roman"/>
        <charset val="134"/>
      </rPr>
      <t>1</t>
    </r>
    <r>
      <rPr>
        <sz val="9"/>
        <color rgb="FF000000"/>
        <rFont val="宋体"/>
        <charset val="134"/>
      </rPr>
      <t>：开展成本</t>
    </r>
  </si>
  <si>
    <t>定性高中低</t>
  </si>
  <si>
    <t>开展京内交流，成本较低，效果良好</t>
  </si>
  <si>
    <r>
      <rPr>
        <b/>
        <sz val="9"/>
        <color rgb="FF000000"/>
        <rFont val="宋体"/>
        <charset val="134"/>
      </rPr>
      <t>指标</t>
    </r>
    <r>
      <rPr>
        <b/>
        <sz val="9"/>
        <color rgb="FF000000"/>
        <rFont val="Times New Roman"/>
        <charset val="134"/>
      </rPr>
      <t>1</t>
    </r>
    <r>
      <rPr>
        <sz val="9"/>
        <color rgb="FF000000"/>
        <rFont val="宋体"/>
        <charset val="134"/>
      </rPr>
      <t>：参与人数</t>
    </r>
  </si>
  <si>
    <r>
      <rPr>
        <sz val="9"/>
        <color theme="1"/>
        <rFont val="宋体"/>
        <charset val="134"/>
      </rPr>
      <t>大于等于</t>
    </r>
    <r>
      <rPr>
        <sz val="9"/>
        <color theme="1"/>
        <rFont val="Times New Roman"/>
        <charset val="134"/>
      </rPr>
      <t>6</t>
    </r>
    <r>
      <rPr>
        <sz val="9"/>
        <color theme="1"/>
        <rFont val="宋体"/>
        <charset val="134"/>
      </rPr>
      <t>人</t>
    </r>
  </si>
  <si>
    <r>
      <rPr>
        <b/>
        <sz val="9"/>
        <color rgb="FF000000"/>
        <rFont val="宋体"/>
        <charset val="134"/>
      </rPr>
      <t>指标</t>
    </r>
    <r>
      <rPr>
        <b/>
        <sz val="9"/>
        <color rgb="FF000000"/>
        <rFont val="Times New Roman"/>
        <charset val="134"/>
      </rPr>
      <t>1</t>
    </r>
    <r>
      <rPr>
        <sz val="9"/>
        <color rgb="FF000000"/>
        <rFont val="宋体"/>
        <charset val="134"/>
      </rPr>
      <t>：参加人员满意度</t>
    </r>
  </si>
  <si>
    <t>民营企业发展及商会建设服务</t>
  </si>
  <si>
    <t>加强服务民营企业力度以及工商联所属商会组织建设，促进政府相关政策有效落实，促进区域民营经济发展提质增效。</t>
  </si>
  <si>
    <t>受疫情等因素影响，围绕服务民营企业重点加强了线上一体化服务平台建设，并筹备发布活动。</t>
  </si>
  <si>
    <r>
      <rPr>
        <sz val="9"/>
        <color theme="1"/>
        <rFont val="Times New Roman"/>
        <charset val="134"/>
      </rPr>
      <t>2022</t>
    </r>
    <r>
      <rPr>
        <sz val="9"/>
        <color theme="1"/>
        <rFont val="宋体"/>
        <charset val="134"/>
      </rPr>
      <t>年度由于受疫情影响，未开展商会培训活动及线下助企活动，该项经费支出用于工商联一体化服务平台发布活动视频制作。</t>
    </r>
    <r>
      <rPr>
        <sz val="9"/>
        <color theme="1"/>
        <rFont val="Times New Roman"/>
        <charset val="134"/>
      </rPr>
      <t>2023</t>
    </r>
    <r>
      <rPr>
        <sz val="9"/>
        <color theme="1"/>
        <rFont val="宋体"/>
        <charset val="134"/>
      </rPr>
      <t>年将重点围绕一体化服务平台，加强服务民营企业力度，组织开展各项助企活动。</t>
    </r>
  </si>
  <si>
    <r>
      <rPr>
        <b/>
        <sz val="9"/>
        <color rgb="FF000000"/>
        <rFont val="宋体"/>
        <charset val="134"/>
      </rPr>
      <t>指标</t>
    </r>
    <r>
      <rPr>
        <b/>
        <sz val="9"/>
        <color rgb="FF000000"/>
        <rFont val="Times New Roman"/>
        <charset val="134"/>
      </rPr>
      <t>1</t>
    </r>
    <r>
      <rPr>
        <sz val="9"/>
        <color rgb="FF000000"/>
        <rFont val="宋体"/>
        <charset val="134"/>
      </rPr>
      <t>：讲师职级</t>
    </r>
  </si>
  <si>
    <r>
      <rPr>
        <sz val="9"/>
        <color theme="1"/>
        <rFont val="Times New Roman"/>
        <charset val="134"/>
      </rPr>
      <t>≥2</t>
    </r>
    <r>
      <rPr>
        <sz val="9"/>
        <color theme="1"/>
        <rFont val="宋体"/>
        <charset val="134"/>
      </rPr>
      <t>人次</t>
    </r>
  </si>
  <si>
    <r>
      <rPr>
        <b/>
        <sz val="9"/>
        <color rgb="FF000000"/>
        <rFont val="宋体"/>
        <charset val="134"/>
      </rPr>
      <t>指标</t>
    </r>
    <r>
      <rPr>
        <b/>
        <sz val="9"/>
        <color rgb="FF000000"/>
        <rFont val="Times New Roman"/>
        <charset val="134"/>
      </rPr>
      <t>1</t>
    </r>
    <r>
      <rPr>
        <sz val="9"/>
        <color rgb="FF000000"/>
        <rFont val="宋体"/>
        <charset val="134"/>
      </rPr>
      <t>：人均培训成本</t>
    </r>
  </si>
  <si>
    <r>
      <rPr>
        <sz val="9"/>
        <color theme="1"/>
        <rFont val="Times New Roman"/>
        <charset val="134"/>
      </rPr>
      <t>≤550</t>
    </r>
    <r>
      <rPr>
        <sz val="9"/>
        <color theme="1"/>
        <rFont val="宋体"/>
        <charset val="134"/>
      </rPr>
      <t>元</t>
    </r>
    <r>
      <rPr>
        <sz val="9"/>
        <color theme="1"/>
        <rFont val="Times New Roman"/>
        <charset val="134"/>
      </rPr>
      <t>/</t>
    </r>
    <r>
      <rPr>
        <sz val="9"/>
        <color theme="1"/>
        <rFont val="宋体"/>
        <charset val="134"/>
      </rPr>
      <t>人</t>
    </r>
    <r>
      <rPr>
        <sz val="9"/>
        <color theme="1"/>
        <rFont val="Times New Roman"/>
        <charset val="134"/>
      </rPr>
      <t>·</t>
    </r>
    <r>
      <rPr>
        <sz val="9"/>
        <color theme="1"/>
        <rFont val="宋体"/>
        <charset val="134"/>
      </rPr>
      <t>次</t>
    </r>
  </si>
  <si>
    <r>
      <rPr>
        <b/>
        <sz val="9"/>
        <color rgb="FF000000"/>
        <rFont val="宋体"/>
        <charset val="134"/>
      </rPr>
      <t>指标</t>
    </r>
    <r>
      <rPr>
        <b/>
        <sz val="9"/>
        <color rgb="FF000000"/>
        <rFont val="Times New Roman"/>
        <charset val="134"/>
      </rPr>
      <t>1</t>
    </r>
    <r>
      <rPr>
        <sz val="9"/>
        <color rgb="FF000000"/>
        <rFont val="宋体"/>
        <charset val="134"/>
      </rPr>
      <t>：对行业或业务发展的正面影响</t>
    </r>
  </si>
  <si>
    <t>定性好坏</t>
  </si>
  <si>
    <t>效果良好，有利于工商联服务平台建设工作开展</t>
  </si>
  <si>
    <r>
      <rPr>
        <b/>
        <sz val="9"/>
        <color rgb="FF000000"/>
        <rFont val="宋体"/>
        <charset val="134"/>
      </rPr>
      <t>指标</t>
    </r>
    <r>
      <rPr>
        <b/>
        <sz val="9"/>
        <color rgb="FF000000"/>
        <rFont val="Times New Roman"/>
        <charset val="134"/>
      </rPr>
      <t>1</t>
    </r>
    <r>
      <rPr>
        <sz val="9"/>
        <color rgb="FF000000"/>
        <rFont val="宋体"/>
        <charset val="134"/>
      </rPr>
      <t>：使用人员满意度</t>
    </r>
  </si>
  <si>
    <t>市区工商联产业对接洽谈</t>
  </si>
  <si>
    <r>
      <rPr>
        <sz val="9"/>
        <color theme="1"/>
        <rFont val="宋体"/>
        <charset val="134"/>
      </rPr>
      <t>鼓励引导企业参与国家重大战略，组织会员企业赴京津冀地区项目实地考察和产业对接，落实</t>
    </r>
    <r>
      <rPr>
        <sz val="9"/>
        <color theme="1"/>
        <rFont val="Times New Roman"/>
        <charset val="134"/>
      </rPr>
      <t>“</t>
    </r>
    <r>
      <rPr>
        <sz val="9"/>
        <color theme="1"/>
        <rFont val="宋体"/>
        <charset val="134"/>
      </rPr>
      <t>万企兴万村</t>
    </r>
    <r>
      <rPr>
        <sz val="9"/>
        <color theme="1"/>
        <rFont val="Times New Roman"/>
        <charset val="134"/>
      </rPr>
      <t>”</t>
    </r>
    <r>
      <rPr>
        <sz val="9"/>
        <color theme="1"/>
        <rFont val="宋体"/>
        <charset val="134"/>
      </rPr>
      <t>及支援合作工作。</t>
    </r>
  </si>
  <si>
    <t>由于受疫情影响，未举办外出产业对接活动，开展了与密云、内蒙的京内产业对接，取得实效。</t>
  </si>
  <si>
    <r>
      <rPr>
        <b/>
        <sz val="9"/>
        <color rgb="FF000000"/>
        <rFont val="宋体"/>
        <charset val="134"/>
      </rPr>
      <t>指标</t>
    </r>
    <r>
      <rPr>
        <b/>
        <sz val="9"/>
        <color rgb="FF000000"/>
        <rFont val="Times New Roman"/>
        <charset val="134"/>
      </rPr>
      <t>1</t>
    </r>
    <r>
      <rPr>
        <sz val="9"/>
        <color rgb="FF000000"/>
        <rFont val="宋体"/>
        <charset val="134"/>
      </rPr>
      <t>：开展次数</t>
    </r>
  </si>
  <si>
    <t>2022年度由于受疫情影响，未举办外出产业对接活动，开展了与密云、内蒙的京内对接。未列支相关经费。
2023年度将结合实际情况，积极组织开展产业对接洽谈活动，做好民营企业服务工作。</t>
  </si>
  <si>
    <r>
      <rPr>
        <b/>
        <sz val="9"/>
        <color rgb="FF000000"/>
        <rFont val="宋体"/>
        <charset val="134"/>
      </rPr>
      <t>指标</t>
    </r>
    <r>
      <rPr>
        <b/>
        <sz val="9"/>
        <color rgb="FF000000"/>
        <rFont val="Times New Roman"/>
        <charset val="134"/>
      </rPr>
      <t>1</t>
    </r>
    <r>
      <rPr>
        <sz val="9"/>
        <color rgb="FF000000"/>
        <rFont val="宋体"/>
        <charset val="134"/>
      </rPr>
      <t>：安全保障情况</t>
    </r>
  </si>
  <si>
    <t>＝0次</t>
  </si>
  <si>
    <t>开展对接活动，未产生成本</t>
  </si>
  <si>
    <t>≥6人</t>
  </si>
  <si>
    <t>（2022年度）</t>
  </si>
  <si>
    <r>
      <rPr>
        <sz val="9"/>
        <color theme="1"/>
        <rFont val="宋体"/>
        <charset val="134"/>
      </rPr>
      <t>朝阳区工商联会员企业</t>
    </r>
    <r>
      <rPr>
        <sz val="9"/>
        <color theme="1"/>
        <rFont val="Times New Roman"/>
        <charset val="134"/>
      </rPr>
      <t>“</t>
    </r>
    <r>
      <rPr>
        <sz val="9"/>
        <color theme="1"/>
        <rFont val="宋体"/>
        <charset val="134"/>
      </rPr>
      <t>手拉手</t>
    </r>
    <r>
      <rPr>
        <sz val="9"/>
        <color theme="1"/>
        <rFont val="Times New Roman"/>
        <charset val="134"/>
      </rPr>
      <t>”</t>
    </r>
    <r>
      <rPr>
        <sz val="9"/>
        <color theme="1"/>
        <rFont val="宋体"/>
        <charset val="134"/>
      </rPr>
      <t>互助平台建设</t>
    </r>
  </si>
  <si>
    <r>
      <rPr>
        <sz val="9"/>
        <color theme="1"/>
        <rFont val="宋体"/>
        <charset val="134"/>
      </rPr>
      <t>以区工商联沟通服务平台、学习服务平台。社会服务平台、组织服务平台四大平台建设作为顶层架构，将学习交流、供需匹配、政企对接、社会责任等内容进行全面整合，创新打造</t>
    </r>
    <r>
      <rPr>
        <sz val="9"/>
        <color theme="1"/>
        <rFont val="Times New Roman"/>
        <charset val="134"/>
      </rPr>
      <t>”</t>
    </r>
    <r>
      <rPr>
        <sz val="9"/>
        <color theme="1"/>
        <rFont val="宋体"/>
        <charset val="134"/>
      </rPr>
      <t>手拉手</t>
    </r>
    <r>
      <rPr>
        <sz val="9"/>
        <color theme="1"/>
        <rFont val="Times New Roman"/>
        <charset val="134"/>
      </rPr>
      <t>“</t>
    </r>
    <r>
      <rPr>
        <sz val="9"/>
        <color theme="1"/>
        <rFont val="宋体"/>
        <charset val="134"/>
      </rPr>
      <t>互助平台</t>
    </r>
  </si>
  <si>
    <t>该项目已完成合同的开发并通过验收</t>
  </si>
  <si>
    <r>
      <rPr>
        <b/>
        <sz val="9"/>
        <color rgb="FF000000"/>
        <rFont val="宋体"/>
        <charset val="134"/>
      </rPr>
      <t>指标</t>
    </r>
    <r>
      <rPr>
        <b/>
        <sz val="9"/>
        <color rgb="FF000000"/>
        <rFont val="Times New Roman"/>
        <charset val="134"/>
      </rPr>
      <t>1</t>
    </r>
    <r>
      <rPr>
        <sz val="9"/>
        <color rgb="FF000000"/>
        <rFont val="宋体"/>
        <charset val="134"/>
      </rPr>
      <t>：系统开发数量</t>
    </r>
  </si>
  <si>
    <r>
      <rPr>
        <b/>
        <sz val="9"/>
        <color rgb="FF000000"/>
        <rFont val="宋体"/>
        <charset val="134"/>
      </rPr>
      <t>指标</t>
    </r>
    <r>
      <rPr>
        <b/>
        <sz val="9"/>
        <color rgb="FF000000"/>
        <rFont val="Times New Roman"/>
        <charset val="134"/>
      </rPr>
      <t>1</t>
    </r>
    <r>
      <rPr>
        <sz val="9"/>
        <color rgb="FF000000"/>
        <rFont val="宋体"/>
        <charset val="134"/>
      </rPr>
      <t>：系统验收合格率</t>
    </r>
  </si>
  <si>
    <r>
      <rPr>
        <b/>
        <sz val="9"/>
        <color rgb="FF000000"/>
        <rFont val="宋体"/>
        <charset val="134"/>
      </rPr>
      <t>指标</t>
    </r>
    <r>
      <rPr>
        <b/>
        <sz val="9"/>
        <color rgb="FF000000"/>
        <rFont val="Times New Roman"/>
        <charset val="134"/>
      </rPr>
      <t>1</t>
    </r>
    <r>
      <rPr>
        <sz val="9"/>
        <color rgb="FF000000"/>
        <rFont val="宋体"/>
        <charset val="134"/>
      </rPr>
      <t>：开发成本增长率</t>
    </r>
  </si>
  <si>
    <r>
      <rPr>
        <b/>
        <sz val="9"/>
        <color rgb="FF000000"/>
        <rFont val="宋体"/>
        <charset val="134"/>
      </rPr>
      <t>指标</t>
    </r>
    <r>
      <rPr>
        <b/>
        <sz val="9"/>
        <color rgb="FF000000"/>
        <rFont val="Times New Roman"/>
        <charset val="134"/>
      </rPr>
      <t>1</t>
    </r>
    <r>
      <rPr>
        <sz val="9"/>
        <color rgb="FF000000"/>
        <rFont val="宋体"/>
        <charset val="134"/>
      </rPr>
      <t>：对部门业务或整体事业发展的正面影响</t>
    </r>
  </si>
  <si>
    <t>以需求为向导，以服务为基础，以科技为支撑，统筹资源，优化服务，助力民营经济高质量发展，实际完成情况好</t>
  </si>
  <si>
    <t>报刊订阅经费</t>
  </si>
  <si>
    <t>毛伟力</t>
  </si>
  <si>
    <t>提升工商联系统学习力，提高民营经济人士思想认识，增强共识。</t>
  </si>
  <si>
    <t>完成预期目标</t>
  </si>
  <si>
    <r>
      <rPr>
        <b/>
        <sz val="9"/>
        <color rgb="FF000000"/>
        <rFont val="宋体"/>
        <charset val="134"/>
      </rPr>
      <t>指标</t>
    </r>
    <r>
      <rPr>
        <b/>
        <sz val="9"/>
        <color rgb="FF000000"/>
        <rFont val="Times New Roman"/>
        <charset val="134"/>
      </rPr>
      <t>1</t>
    </r>
    <r>
      <rPr>
        <sz val="9"/>
        <color rgb="FF000000"/>
        <rFont val="宋体"/>
        <charset val="134"/>
      </rPr>
      <t>：报刊订阅数量</t>
    </r>
  </si>
  <si>
    <r>
      <rPr>
        <b/>
        <sz val="9"/>
        <color rgb="FF000000"/>
        <rFont val="宋体"/>
        <charset val="134"/>
      </rPr>
      <t>指标</t>
    </r>
    <r>
      <rPr>
        <b/>
        <sz val="9"/>
        <color rgb="FF000000"/>
        <rFont val="Times New Roman"/>
        <charset val="134"/>
      </rPr>
      <t>1</t>
    </r>
    <r>
      <rPr>
        <sz val="9"/>
        <color rgb="FF000000"/>
        <rFont val="宋体"/>
        <charset val="134"/>
      </rPr>
      <t>：单本成本</t>
    </r>
  </si>
  <si>
    <r>
      <rPr>
        <b/>
        <sz val="9"/>
        <color rgb="FF000000"/>
        <rFont val="宋体"/>
        <charset val="134"/>
      </rPr>
      <t>指标</t>
    </r>
    <r>
      <rPr>
        <b/>
        <sz val="9"/>
        <color rgb="FF000000"/>
        <rFont val="Times New Roman"/>
        <charset val="134"/>
      </rPr>
      <t>1</t>
    </r>
    <r>
      <rPr>
        <sz val="9"/>
        <color rgb="FF000000"/>
        <rFont val="宋体"/>
        <charset val="134"/>
      </rPr>
      <t>：政策热点知晓率</t>
    </r>
  </si>
  <si>
    <t>朝阳区非公经济综合管理与服务平台</t>
  </si>
  <si>
    <t>强化网络安全，提升数据整合，增强意识形态宣传引导。</t>
  </si>
  <si>
    <r>
      <rPr>
        <b/>
        <sz val="9"/>
        <color rgb="FF000000"/>
        <rFont val="宋体"/>
        <charset val="134"/>
      </rPr>
      <t>指标</t>
    </r>
    <r>
      <rPr>
        <b/>
        <sz val="9"/>
        <color rgb="FF000000"/>
        <rFont val="Times New Roman"/>
        <charset val="134"/>
      </rPr>
      <t>1</t>
    </r>
    <r>
      <rPr>
        <sz val="9"/>
        <color rgb="FF000000"/>
        <rFont val="宋体"/>
        <charset val="134"/>
      </rPr>
      <t>：维护数量</t>
    </r>
  </si>
  <si>
    <r>
      <rPr>
        <sz val="9"/>
        <color theme="1"/>
        <rFont val="Times New Roman"/>
        <charset val="134"/>
      </rPr>
      <t>2</t>
    </r>
    <r>
      <rPr>
        <sz val="9"/>
        <color theme="1"/>
        <rFont val="宋体"/>
        <charset val="134"/>
      </rPr>
      <t>个</t>
    </r>
  </si>
  <si>
    <r>
      <rPr>
        <sz val="9"/>
        <color theme="1"/>
        <rFont val="Times New Roman"/>
        <charset val="134"/>
      </rPr>
      <t>3</t>
    </r>
    <r>
      <rPr>
        <sz val="9"/>
        <color theme="1"/>
        <rFont val="宋体"/>
        <charset val="134"/>
      </rPr>
      <t>个</t>
    </r>
  </si>
  <si>
    <r>
      <rPr>
        <b/>
        <sz val="9"/>
        <color rgb="FF000000"/>
        <rFont val="宋体"/>
        <charset val="134"/>
      </rPr>
      <t>指标</t>
    </r>
    <r>
      <rPr>
        <b/>
        <sz val="9"/>
        <color rgb="FF000000"/>
        <rFont val="Times New Roman"/>
        <charset val="134"/>
      </rPr>
      <t>1</t>
    </r>
    <r>
      <rPr>
        <sz val="9"/>
        <color rgb="FF000000"/>
        <rFont val="宋体"/>
        <charset val="134"/>
      </rPr>
      <t>：系统故障率</t>
    </r>
  </si>
  <si>
    <r>
      <rPr>
        <b/>
        <sz val="9"/>
        <color rgb="FF000000"/>
        <rFont val="宋体"/>
        <charset val="134"/>
      </rPr>
      <t>指标</t>
    </r>
    <r>
      <rPr>
        <b/>
        <sz val="9"/>
        <color rgb="FF000000"/>
        <rFont val="Times New Roman"/>
        <charset val="134"/>
      </rPr>
      <t>1</t>
    </r>
    <r>
      <rPr>
        <b/>
        <sz val="9"/>
        <color rgb="FF000000"/>
        <rFont val="宋体"/>
        <charset val="134"/>
      </rPr>
      <t>：</t>
    </r>
    <r>
      <rPr>
        <sz val="9"/>
        <color rgb="FF000000"/>
        <rFont val="宋体"/>
        <charset val="134"/>
      </rPr>
      <t>系统故障修复响应时间</t>
    </r>
  </si>
  <si>
    <r>
      <rPr>
        <sz val="9"/>
        <color theme="1"/>
        <rFont val="Times New Roman"/>
        <charset val="134"/>
      </rPr>
      <t>1</t>
    </r>
    <r>
      <rPr>
        <sz val="9"/>
        <color theme="1"/>
        <rFont val="宋体"/>
        <charset val="134"/>
      </rPr>
      <t>小时</t>
    </r>
  </si>
  <si>
    <r>
      <rPr>
        <b/>
        <sz val="9"/>
        <color rgb="FF000000"/>
        <rFont val="宋体"/>
        <charset val="134"/>
      </rPr>
      <t>指标</t>
    </r>
    <r>
      <rPr>
        <b/>
        <sz val="9"/>
        <color rgb="FF000000"/>
        <rFont val="Times New Roman"/>
        <charset val="134"/>
      </rPr>
      <t>1</t>
    </r>
    <r>
      <rPr>
        <sz val="9"/>
        <color rgb="FF000000"/>
        <rFont val="宋体"/>
        <charset val="134"/>
      </rPr>
      <t>：年度维护成本增长率</t>
    </r>
  </si>
  <si>
    <r>
      <rPr>
        <b/>
        <sz val="9"/>
        <color rgb="FF000000"/>
        <rFont val="宋体"/>
        <charset val="134"/>
      </rPr>
      <t>指标</t>
    </r>
    <r>
      <rPr>
        <b/>
        <sz val="9"/>
        <color rgb="FF000000"/>
        <rFont val="Times New Roman"/>
        <charset val="134"/>
      </rPr>
      <t>1</t>
    </r>
    <r>
      <rPr>
        <sz val="9"/>
        <color rgb="FF000000"/>
        <rFont val="宋体"/>
        <charset val="134"/>
      </rPr>
      <t>：行政成本下降率</t>
    </r>
  </si>
  <si>
    <t>全年报刊</t>
  </si>
  <si>
    <t>提升干部队伍学习能力，强化干部学习阅读素养。</t>
  </si>
  <si>
    <r>
      <rPr>
        <b/>
        <sz val="9"/>
        <color rgb="FF000000"/>
        <rFont val="宋体"/>
        <charset val="134"/>
      </rPr>
      <t>指标</t>
    </r>
    <r>
      <rPr>
        <b/>
        <sz val="9"/>
        <color rgb="FF000000"/>
        <rFont val="Times New Roman"/>
        <charset val="134"/>
      </rPr>
      <t>1</t>
    </r>
    <r>
      <rPr>
        <sz val="9"/>
        <color rgb="FF000000"/>
        <rFont val="宋体"/>
        <charset val="134"/>
      </rPr>
      <t>：报刊订阅数</t>
    </r>
  </si>
  <si>
    <r>
      <rPr>
        <sz val="9"/>
        <color theme="1"/>
        <rFont val="Times New Roman"/>
        <charset val="134"/>
      </rPr>
      <t>8</t>
    </r>
    <r>
      <rPr>
        <sz val="9"/>
        <color theme="1"/>
        <rFont val="宋体"/>
        <charset val="134"/>
      </rPr>
      <t>份</t>
    </r>
  </si>
  <si>
    <r>
      <rPr>
        <sz val="9"/>
        <color theme="1"/>
        <rFont val="Times New Roman"/>
        <charset val="134"/>
      </rPr>
      <t>36</t>
    </r>
    <r>
      <rPr>
        <sz val="9"/>
        <color theme="1"/>
        <rFont val="宋体"/>
        <charset val="134"/>
      </rPr>
      <t>份</t>
    </r>
  </si>
  <si>
    <r>
      <rPr>
        <b/>
        <sz val="9"/>
        <color rgb="FF000000"/>
        <rFont val="宋体"/>
        <charset val="134"/>
      </rPr>
      <t>指标</t>
    </r>
    <r>
      <rPr>
        <b/>
        <sz val="9"/>
        <color rgb="FF000000"/>
        <rFont val="Times New Roman"/>
        <charset val="134"/>
      </rPr>
      <t>1</t>
    </r>
    <r>
      <rPr>
        <sz val="9"/>
        <color rgb="FF000000"/>
        <rFont val="宋体"/>
        <charset val="134"/>
      </rPr>
      <t>：报刊借阅率</t>
    </r>
  </si>
  <si>
    <r>
      <rPr>
        <b/>
        <sz val="9"/>
        <color rgb="FF000000"/>
        <rFont val="宋体"/>
        <charset val="134"/>
      </rPr>
      <t>指标</t>
    </r>
    <r>
      <rPr>
        <b/>
        <sz val="9"/>
        <color rgb="FF000000"/>
        <rFont val="Times New Roman"/>
        <charset val="134"/>
      </rPr>
      <t>1</t>
    </r>
    <r>
      <rPr>
        <sz val="9"/>
        <color rgb="FF000000"/>
        <rFont val="宋体"/>
        <charset val="134"/>
      </rPr>
      <t>：学习成本</t>
    </r>
  </si>
  <si>
    <r>
      <rPr>
        <b/>
        <sz val="9"/>
        <color rgb="FF000000"/>
        <rFont val="宋体"/>
        <charset val="134"/>
      </rPr>
      <t>指标</t>
    </r>
    <r>
      <rPr>
        <b/>
        <sz val="9"/>
        <color rgb="FF000000"/>
        <rFont val="Times New Roman"/>
        <charset val="134"/>
      </rPr>
      <t>1</t>
    </r>
    <r>
      <rPr>
        <b/>
        <sz val="9"/>
        <color rgb="FF000000"/>
        <rFont val="宋体"/>
        <charset val="134"/>
      </rPr>
      <t>：</t>
    </r>
    <r>
      <rPr>
        <sz val="9"/>
        <color rgb="FF000000"/>
        <rFont val="宋体"/>
        <charset val="134"/>
      </rPr>
      <t>报刊续订率</t>
    </r>
  </si>
  <si>
    <t>两新组织活动经费</t>
  </si>
  <si>
    <t>刘春</t>
  </si>
  <si>
    <t>落实区委“两新”工委交办的工作任务，保障基层党组织开展党建活动的经费，夯实基础性工作。</t>
  </si>
  <si>
    <r>
      <rPr>
        <b/>
        <sz val="9"/>
        <color rgb="FF000000"/>
        <rFont val="宋体"/>
        <charset val="134"/>
      </rPr>
      <t>指标1</t>
    </r>
    <r>
      <rPr>
        <sz val="9"/>
        <color rgb="FF000000"/>
        <rFont val="宋体"/>
        <charset val="134"/>
      </rPr>
      <t>：举办活动次数</t>
    </r>
  </si>
  <si>
    <t>≥2次</t>
  </si>
  <si>
    <t>2次</t>
  </si>
  <si>
    <t>≥2人次</t>
  </si>
  <si>
    <t>2人次</t>
  </si>
  <si>
    <t>≤550元/人·次</t>
  </si>
  <si>
    <t>550元/人·次</t>
  </si>
  <si>
    <r>
      <rPr>
        <b/>
        <sz val="9"/>
        <color rgb="FF000000"/>
        <rFont val="宋体"/>
        <charset val="134"/>
      </rPr>
      <t>指标1</t>
    </r>
    <r>
      <rPr>
        <sz val="9"/>
        <color rgb="FF000000"/>
        <rFont val="宋体"/>
        <charset val="134"/>
      </rPr>
      <t>：培训（参会）人员满意度</t>
    </r>
  </si>
  <si>
    <t>兼职“两新”法人单位党组织书记工作补贴、社区居民党组织书记工作补贴</t>
  </si>
  <si>
    <t>加强基层党组织书记队伍建设，强化激励保障，增强工作动力。</t>
  </si>
  <si>
    <r>
      <rPr>
        <b/>
        <sz val="9"/>
        <color rgb="FF000000"/>
        <rFont val="宋体"/>
        <charset val="134"/>
      </rPr>
      <t>指标</t>
    </r>
    <r>
      <rPr>
        <b/>
        <sz val="9"/>
        <color rgb="FF000000"/>
        <rFont val="Times New Roman"/>
        <charset val="134"/>
      </rPr>
      <t>1</t>
    </r>
    <r>
      <rPr>
        <sz val="9"/>
        <color rgb="FF000000"/>
        <rFont val="宋体"/>
        <charset val="134"/>
      </rPr>
      <t>：补贴人数</t>
    </r>
  </si>
  <si>
    <t>≤200人</t>
  </si>
  <si>
    <t>173人</t>
  </si>
  <si>
    <t>=200元/人·次</t>
  </si>
  <si>
    <t>200元/人·次</t>
  </si>
  <si>
    <r>
      <rPr>
        <b/>
        <sz val="9"/>
        <color rgb="FF000000"/>
        <rFont val="宋体"/>
        <charset val="134"/>
      </rPr>
      <t>指标</t>
    </r>
    <r>
      <rPr>
        <b/>
        <sz val="9"/>
        <color rgb="FF000000"/>
        <rFont val="Times New Roman"/>
        <charset val="134"/>
      </rPr>
      <t>1</t>
    </r>
    <r>
      <rPr>
        <sz val="9"/>
        <color rgb="FF000000"/>
        <rFont val="宋体"/>
        <charset val="134"/>
      </rPr>
      <t>：补贴人员履职情况</t>
    </r>
  </si>
  <si>
    <t>优。落实两个主体责任严格，党组织战斗堡垒作用明显</t>
  </si>
  <si>
    <r>
      <rPr>
        <b/>
        <sz val="9"/>
        <color rgb="FF000000"/>
        <rFont val="宋体"/>
        <charset val="134"/>
      </rPr>
      <t>指标</t>
    </r>
    <r>
      <rPr>
        <b/>
        <sz val="9"/>
        <color rgb="FF000000"/>
        <rFont val="Times New Roman"/>
        <charset val="134"/>
      </rPr>
      <t>1</t>
    </r>
    <r>
      <rPr>
        <sz val="9"/>
        <color rgb="FF000000"/>
        <rFont val="宋体"/>
        <charset val="134"/>
      </rPr>
      <t>：补贴人员满意度</t>
    </r>
  </si>
</sst>
</file>

<file path=xl/styles.xml><?xml version="1.0" encoding="utf-8"?>
<styleSheet xmlns="http://schemas.openxmlformats.org/spreadsheetml/2006/main">
  <numFmts count="9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  <numFmt numFmtId="177" formatCode="0.00_);[Red]\(0.00\)"/>
    <numFmt numFmtId="178" formatCode="0.0_);[Red]\(0.0\)"/>
    <numFmt numFmtId="179" formatCode="0.0_ "/>
    <numFmt numFmtId="180" formatCode="0_ "/>
  </numFmts>
  <fonts count="39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b/>
      <sz val="11"/>
      <color theme="1"/>
      <name val="Times New Roman"/>
      <charset val="134"/>
    </font>
    <font>
      <b/>
      <sz val="9"/>
      <color theme="1"/>
      <name val="Times New Roman"/>
      <charset val="134"/>
    </font>
    <font>
      <sz val="9"/>
      <color theme="1"/>
      <name val="宋体"/>
      <charset val="134"/>
    </font>
    <font>
      <sz val="9"/>
      <color theme="1"/>
      <name val="Times New Roman"/>
      <charset val="134"/>
    </font>
    <font>
      <b/>
      <sz val="9"/>
      <color theme="1"/>
      <name val="宋体"/>
      <charset val="134"/>
    </font>
    <font>
      <b/>
      <sz val="9"/>
      <color rgb="FF000000"/>
      <name val="Times New Roman"/>
      <charset val="134"/>
    </font>
    <font>
      <sz val="9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rgb="FF000000"/>
      <name val="Times New Roman"/>
      <charset val="134"/>
    </font>
    <font>
      <b/>
      <sz val="9"/>
      <color rgb="FF000000"/>
      <name val="宋体"/>
      <charset val="134"/>
      <scheme val="minor"/>
    </font>
    <font>
      <b/>
      <sz val="9"/>
      <color rgb="FF000000"/>
      <name val="宋体"/>
      <charset val="134"/>
    </font>
    <font>
      <b/>
      <sz val="11"/>
      <color theme="1"/>
      <name val="宋体"/>
      <charset val="134"/>
    </font>
    <font>
      <sz val="10"/>
      <name val="宋体"/>
      <charset val="134"/>
      <scheme val="minor"/>
    </font>
    <font>
      <sz val="9"/>
      <color rgb="FF000000"/>
      <name val="宋体"/>
      <charset val="134"/>
      <scheme val="minor"/>
    </font>
    <font>
      <sz val="8"/>
      <color theme="1"/>
      <name val="宋体"/>
      <charset val="134"/>
    </font>
    <font>
      <sz val="10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9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8" fillId="12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2" borderId="13" applyNumberFormat="0" applyFont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35" fillId="15" borderId="17" applyNumberFormat="0" applyAlignment="0" applyProtection="0">
      <alignment vertical="center"/>
    </xf>
    <xf numFmtId="0" fontId="29" fillId="15" borderId="15" applyNumberFormat="0" applyAlignment="0" applyProtection="0">
      <alignment vertical="center"/>
    </xf>
    <xf numFmtId="0" fontId="25" fillId="7" borderId="14" applyNumberFormat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36" fillId="0" borderId="18" applyNumberFormat="0" applyFill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84">
    <xf numFmtId="0" fontId="0" fillId="0" borderId="0" xfId="0">
      <alignment vertical="center"/>
    </xf>
    <xf numFmtId="0" fontId="1" fillId="0" borderId="0" xfId="0" applyNumberFormat="1" applyFont="1" applyBorder="1" applyAlignment="1">
      <alignment vertical="center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0" fontId="8" fillId="0" borderId="1" xfId="0" applyFont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9" fontId="9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0" fontId="6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12" fillId="0" borderId="1" xfId="0" applyFont="1" applyBorder="1" applyAlignment="1">
      <alignment horizontal="left" vertical="center" wrapText="1"/>
    </xf>
    <xf numFmtId="10" fontId="10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9" fontId="6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top" wrapText="1"/>
    </xf>
    <xf numFmtId="176" fontId="6" fillId="0" borderId="1" xfId="0" applyNumberFormat="1" applyFont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9" fontId="6" fillId="0" borderId="1" xfId="11" applyNumberFormat="1" applyFont="1" applyBorder="1" applyAlignment="1">
      <alignment horizontal="center" vertical="center" wrapText="1"/>
    </xf>
    <xf numFmtId="9" fontId="6" fillId="0" borderId="1" xfId="11" applyFont="1" applyBorder="1" applyAlignment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10" fillId="0" borderId="1" xfId="0" applyNumberFormat="1" applyFont="1" applyFill="1" applyBorder="1" applyAlignment="1" applyProtection="1">
      <alignment horizontal="center" vertical="center" wrapText="1"/>
    </xf>
    <xf numFmtId="9" fontId="10" fillId="0" borderId="1" xfId="0" applyNumberFormat="1" applyFont="1" applyFill="1" applyBorder="1" applyAlignment="1" applyProtection="1">
      <alignment horizontal="center" vertical="center" wrapText="1"/>
    </xf>
    <xf numFmtId="9" fontId="10" fillId="0" borderId="1" xfId="0" applyNumberFormat="1" applyFont="1" applyBorder="1" applyAlignment="1">
      <alignment horizontal="center" vertical="center" wrapText="1"/>
    </xf>
    <xf numFmtId="178" fontId="6" fillId="0" borderId="1" xfId="0" applyNumberFormat="1" applyFont="1" applyBorder="1" applyAlignment="1">
      <alignment horizontal="center" vertical="center" wrapText="1"/>
    </xf>
    <xf numFmtId="178" fontId="10" fillId="0" borderId="9" xfId="0" applyNumberFormat="1" applyFont="1" applyBorder="1" applyAlignment="1">
      <alignment horizontal="center" vertical="center" wrapText="1"/>
    </xf>
    <xf numFmtId="178" fontId="10" fillId="0" borderId="10" xfId="0" applyNumberFormat="1" applyFont="1" applyBorder="1" applyAlignment="1">
      <alignment horizontal="center" vertical="center" wrapText="1"/>
    </xf>
    <xf numFmtId="179" fontId="11" fillId="0" borderId="1" xfId="0" applyNumberFormat="1" applyFont="1" applyFill="1" applyBorder="1" applyAlignment="1">
      <alignment horizontal="center" vertical="center" wrapText="1"/>
    </xf>
    <xf numFmtId="10" fontId="10" fillId="0" borderId="1" xfId="0" applyNumberFormat="1" applyFont="1" applyFill="1" applyBorder="1" applyAlignment="1" applyProtection="1">
      <alignment horizontal="center" vertical="center" wrapText="1"/>
    </xf>
    <xf numFmtId="177" fontId="6" fillId="0" borderId="1" xfId="0" applyNumberFormat="1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176" fontId="10" fillId="0" borderId="1" xfId="0" applyNumberFormat="1" applyFont="1" applyBorder="1" applyAlignment="1">
      <alignment horizontal="center" vertical="center" wrapText="1"/>
    </xf>
    <xf numFmtId="177" fontId="10" fillId="0" borderId="9" xfId="0" applyNumberFormat="1" applyFont="1" applyBorder="1" applyAlignment="1">
      <alignment horizontal="center" vertical="center" wrapText="1"/>
    </xf>
    <xf numFmtId="177" fontId="10" fillId="0" borderId="10" xfId="0" applyNumberFormat="1" applyFont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left" vertical="center" wrapText="1"/>
    </xf>
    <xf numFmtId="9" fontId="15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176" fontId="11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justify" vertical="center" wrapText="1"/>
    </xf>
    <xf numFmtId="0" fontId="6" fillId="0" borderId="1" xfId="0" applyFont="1" applyFill="1" applyBorder="1" applyAlignment="1">
      <alignment horizontal="justify" vertical="center" wrapText="1"/>
    </xf>
    <xf numFmtId="9" fontId="17" fillId="0" borderId="1" xfId="0" applyNumberFormat="1" applyFont="1" applyFill="1" applyBorder="1" applyAlignment="1">
      <alignment horizontal="center" vertical="center" wrapText="1"/>
    </xf>
    <xf numFmtId="0" fontId="18" fillId="0" borderId="1" xfId="0" applyNumberFormat="1" applyFont="1" applyBorder="1" applyAlignment="1">
      <alignment vertical="center" wrapText="1"/>
    </xf>
    <xf numFmtId="180" fontId="6" fillId="0" borderId="1" xfId="0" applyNumberFormat="1" applyFont="1" applyBorder="1" applyAlignment="1">
      <alignment horizontal="center" vertical="center" wrapText="1"/>
    </xf>
    <xf numFmtId="10" fontId="5" fillId="0" borderId="1" xfId="0" applyNumberFormat="1" applyFont="1" applyFill="1" applyBorder="1" applyAlignment="1">
      <alignment horizontal="center" vertical="center" wrapText="1"/>
    </xf>
    <xf numFmtId="9" fontId="6" fillId="0" borderId="1" xfId="0" applyNumberFormat="1" applyFont="1" applyFill="1" applyBorder="1" applyAlignment="1">
      <alignment horizontal="center" vertical="center" wrapText="1"/>
    </xf>
    <xf numFmtId="9" fontId="5" fillId="0" borderId="1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80" fontId="6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 quotePrefix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22"/>
  <sheetViews>
    <sheetView tabSelected="1" zoomScale="130" zoomScaleNormal="130" topLeftCell="A4" workbookViewId="0">
      <selection activeCell="Q13" sqref="Q13"/>
    </sheetView>
  </sheetViews>
  <sheetFormatPr defaultColWidth="9" defaultRowHeight="13.5"/>
  <cols>
    <col min="1" max="1" width="4.25" customWidth="1"/>
    <col min="2" max="2" width="9.70833333333333" customWidth="1"/>
    <col min="3" max="3" width="10.8583333333333" customWidth="1"/>
    <col min="4" max="4" width="9.225" customWidth="1"/>
    <col min="6" max="6" width="1.625" customWidth="1"/>
    <col min="7" max="7" width="11" customWidth="1"/>
    <col min="8" max="8" width="9.75" customWidth="1"/>
    <col min="9" max="9" width="2.25" customWidth="1"/>
    <col min="10" max="10" width="4" customWidth="1"/>
    <col min="11" max="11" width="1" hidden="1" customWidth="1"/>
    <col min="12" max="12" width="6.625" customWidth="1"/>
    <col min="13" max="13" width="0.875" hidden="1" customWidth="1"/>
    <col min="14" max="14" width="11.5" customWidth="1"/>
    <col min="16" max="16" width="12.625"/>
    <col min="17" max="17" width="10.375"/>
  </cols>
  <sheetData>
    <row r="1" customFormat="1" customHeight="1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customFormat="1" ht="20.25" customHeight="1" spans="1:14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customFormat="1" ht="15.75" customHeight="1" spans="1:14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customFormat="1" ht="14.25" customHeight="1" spans="1:14">
      <c r="A4" s="4" t="s">
        <v>3</v>
      </c>
      <c r="B4" s="4"/>
      <c r="C4" s="5" t="s">
        <v>4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</row>
    <row r="5" customFormat="1" ht="14.25" customHeight="1" spans="1:14">
      <c r="A5" s="4" t="s">
        <v>5</v>
      </c>
      <c r="B5" s="4"/>
      <c r="C5" s="44" t="s">
        <v>6</v>
      </c>
      <c r="D5" s="45"/>
      <c r="E5" s="45"/>
      <c r="F5" s="45"/>
      <c r="G5" s="45"/>
      <c r="H5" s="4" t="s">
        <v>7</v>
      </c>
      <c r="I5" s="4"/>
      <c r="J5" s="5" t="s">
        <v>6</v>
      </c>
      <c r="K5" s="6"/>
      <c r="L5" s="6"/>
      <c r="M5" s="6"/>
      <c r="N5" s="6"/>
    </row>
    <row r="6" customFormat="1" ht="14.25" customHeight="1" spans="1:14">
      <c r="A6" s="4" t="s">
        <v>8</v>
      </c>
      <c r="B6" s="4"/>
      <c r="C6" s="5" t="s">
        <v>9</v>
      </c>
      <c r="D6" s="6"/>
      <c r="E6" s="6"/>
      <c r="F6" s="6"/>
      <c r="G6" s="6"/>
      <c r="H6" s="4" t="s">
        <v>10</v>
      </c>
      <c r="I6" s="4"/>
      <c r="J6" s="6">
        <v>65094397</v>
      </c>
      <c r="K6" s="6"/>
      <c r="L6" s="6"/>
      <c r="M6" s="6"/>
      <c r="N6" s="6"/>
    </row>
    <row r="7" customFormat="1" ht="14.25" customHeight="1" spans="1:14">
      <c r="A7" s="7" t="s">
        <v>11</v>
      </c>
      <c r="B7" s="8"/>
      <c r="C7" s="4"/>
      <c r="D7" s="4"/>
      <c r="E7" s="4" t="s">
        <v>12</v>
      </c>
      <c r="F7" s="4" t="s">
        <v>13</v>
      </c>
      <c r="G7" s="4"/>
      <c r="H7" s="4" t="s">
        <v>14</v>
      </c>
      <c r="I7" s="4"/>
      <c r="J7" s="4" t="s">
        <v>15</v>
      </c>
      <c r="K7" s="4"/>
      <c r="L7" s="4" t="s">
        <v>16</v>
      </c>
      <c r="M7" s="4"/>
      <c r="N7" s="4" t="s">
        <v>17</v>
      </c>
    </row>
    <row r="8" customFormat="1" ht="14.25" customHeight="1" spans="1:14">
      <c r="A8" s="8"/>
      <c r="B8" s="8"/>
      <c r="C8" s="9" t="s">
        <v>18</v>
      </c>
      <c r="D8" s="9"/>
      <c r="E8" s="6">
        <v>10</v>
      </c>
      <c r="F8" s="6">
        <v>10</v>
      </c>
      <c r="G8" s="6"/>
      <c r="H8" s="6">
        <v>10</v>
      </c>
      <c r="I8" s="6"/>
      <c r="J8" s="4">
        <v>10</v>
      </c>
      <c r="K8" s="4"/>
      <c r="L8" s="18">
        <v>1</v>
      </c>
      <c r="M8" s="6"/>
      <c r="N8" s="45">
        <v>10</v>
      </c>
    </row>
    <row r="9" customFormat="1" ht="15" customHeight="1" spans="1:14">
      <c r="A9" s="8"/>
      <c r="B9" s="8"/>
      <c r="C9" s="4" t="s">
        <v>19</v>
      </c>
      <c r="D9" s="4"/>
      <c r="E9" s="6">
        <v>10</v>
      </c>
      <c r="F9" s="6">
        <v>10</v>
      </c>
      <c r="G9" s="6"/>
      <c r="H9" s="6">
        <v>10</v>
      </c>
      <c r="I9" s="6"/>
      <c r="J9" s="6">
        <v>10</v>
      </c>
      <c r="K9" s="6"/>
      <c r="L9" s="18">
        <v>1</v>
      </c>
      <c r="M9" s="6"/>
      <c r="N9" s="6">
        <v>10</v>
      </c>
    </row>
    <row r="10" customFormat="1" ht="15" customHeight="1" spans="1:14">
      <c r="A10" s="8"/>
      <c r="B10" s="8"/>
      <c r="C10" s="4" t="s">
        <v>20</v>
      </c>
      <c r="D10" s="4"/>
      <c r="E10" s="6"/>
      <c r="F10" s="6"/>
      <c r="G10" s="6"/>
      <c r="H10" s="6"/>
      <c r="I10" s="6"/>
      <c r="J10" s="6" t="s">
        <v>21</v>
      </c>
      <c r="K10" s="6"/>
      <c r="L10" s="6"/>
      <c r="M10" s="6"/>
      <c r="N10" s="6" t="s">
        <v>21</v>
      </c>
    </row>
    <row r="11" customFormat="1" ht="15" customHeight="1" spans="1:14">
      <c r="A11" s="8"/>
      <c r="B11" s="8"/>
      <c r="C11" s="4" t="s">
        <v>22</v>
      </c>
      <c r="D11" s="4"/>
      <c r="E11" s="6"/>
      <c r="F11" s="6"/>
      <c r="G11" s="6"/>
      <c r="H11" s="6"/>
      <c r="I11" s="6"/>
      <c r="J11" s="6" t="s">
        <v>21</v>
      </c>
      <c r="K11" s="6"/>
      <c r="L11" s="6"/>
      <c r="M11" s="6"/>
      <c r="N11" s="6" t="s">
        <v>21</v>
      </c>
    </row>
    <row r="12" customFormat="1" ht="14.25" customHeight="1" spans="1:14">
      <c r="A12" s="4" t="s">
        <v>23</v>
      </c>
      <c r="B12" s="4" t="s">
        <v>24</v>
      </c>
      <c r="C12" s="4"/>
      <c r="D12" s="4"/>
      <c r="E12" s="4"/>
      <c r="F12" s="4"/>
      <c r="G12" s="4"/>
      <c r="H12" s="4" t="s">
        <v>25</v>
      </c>
      <c r="I12" s="4"/>
      <c r="J12" s="4"/>
      <c r="K12" s="4"/>
      <c r="L12" s="4"/>
      <c r="M12" s="4"/>
      <c r="N12" s="4"/>
    </row>
    <row r="13" customFormat="1" ht="40" customHeight="1" spans="1:14">
      <c r="A13" s="4"/>
      <c r="B13" s="66" t="s">
        <v>26</v>
      </c>
      <c r="C13" s="67"/>
      <c r="D13" s="67"/>
      <c r="E13" s="67"/>
      <c r="F13" s="67"/>
      <c r="G13" s="67"/>
      <c r="H13" s="66" t="s">
        <v>27</v>
      </c>
      <c r="I13" s="67"/>
      <c r="J13" s="67"/>
      <c r="K13" s="67"/>
      <c r="L13" s="67"/>
      <c r="M13" s="67"/>
      <c r="N13" s="67"/>
    </row>
    <row r="14" customFormat="1" spans="1:14">
      <c r="A14" s="75" t="s">
        <v>28</v>
      </c>
      <c r="B14" s="76" t="s">
        <v>29</v>
      </c>
      <c r="C14" s="76" t="s">
        <v>30</v>
      </c>
      <c r="D14" s="76" t="s">
        <v>31</v>
      </c>
      <c r="E14" s="76"/>
      <c r="F14" s="76"/>
      <c r="G14" s="76" t="s">
        <v>32</v>
      </c>
      <c r="H14" s="76" t="s">
        <v>33</v>
      </c>
      <c r="I14" s="76" t="s">
        <v>15</v>
      </c>
      <c r="J14" s="76"/>
      <c r="K14" s="76" t="s">
        <v>17</v>
      </c>
      <c r="L14" s="76"/>
      <c r="M14" s="4" t="s">
        <v>34</v>
      </c>
      <c r="N14" s="4"/>
    </row>
    <row r="15" customFormat="1" ht="14.25" customHeight="1" spans="1:14">
      <c r="A15" s="77"/>
      <c r="B15" s="76"/>
      <c r="C15" s="76"/>
      <c r="D15" s="76"/>
      <c r="E15" s="76"/>
      <c r="F15" s="76"/>
      <c r="G15" s="76" t="s">
        <v>35</v>
      </c>
      <c r="H15" s="76" t="s">
        <v>36</v>
      </c>
      <c r="I15" s="76"/>
      <c r="J15" s="76"/>
      <c r="K15" s="76"/>
      <c r="L15" s="76"/>
      <c r="M15" s="4"/>
      <c r="N15" s="4"/>
    </row>
    <row r="16" customFormat="1" ht="14.25" customHeight="1" spans="1:14">
      <c r="A16" s="77"/>
      <c r="B16" s="76" t="s">
        <v>37</v>
      </c>
      <c r="C16" s="76" t="s">
        <v>38</v>
      </c>
      <c r="D16" s="78" t="s">
        <v>39</v>
      </c>
      <c r="E16" s="79"/>
      <c r="F16" s="79"/>
      <c r="G16" s="45" t="s">
        <v>40</v>
      </c>
      <c r="H16" s="45" t="s">
        <v>41</v>
      </c>
      <c r="I16" s="82">
        <v>30</v>
      </c>
      <c r="J16" s="82"/>
      <c r="K16" s="45">
        <v>30</v>
      </c>
      <c r="L16" s="45"/>
      <c r="M16" s="6"/>
      <c r="N16" s="6"/>
    </row>
    <row r="17" customFormat="1" ht="69" customHeight="1" spans="1:14">
      <c r="A17" s="77"/>
      <c r="B17" s="76"/>
      <c r="C17" s="76" t="s">
        <v>42</v>
      </c>
      <c r="D17" s="78" t="s">
        <v>43</v>
      </c>
      <c r="E17" s="79"/>
      <c r="F17" s="79"/>
      <c r="G17" s="44" t="s">
        <v>44</v>
      </c>
      <c r="H17" s="73" t="s">
        <v>45</v>
      </c>
      <c r="I17" s="82">
        <v>10</v>
      </c>
      <c r="J17" s="82"/>
      <c r="K17" s="45">
        <v>10</v>
      </c>
      <c r="L17" s="45"/>
      <c r="M17" s="6"/>
      <c r="N17" s="6"/>
    </row>
    <row r="18" customFormat="1" ht="53" customHeight="1" spans="1:14">
      <c r="A18" s="77"/>
      <c r="B18" s="76"/>
      <c r="C18" s="76" t="s">
        <v>46</v>
      </c>
      <c r="D18" s="78" t="s">
        <v>47</v>
      </c>
      <c r="E18" s="79"/>
      <c r="F18" s="79"/>
      <c r="G18" s="44" t="s">
        <v>48</v>
      </c>
      <c r="H18" s="71" t="s">
        <v>49</v>
      </c>
      <c r="I18" s="82">
        <v>5</v>
      </c>
      <c r="J18" s="82"/>
      <c r="K18" s="45">
        <v>5</v>
      </c>
      <c r="L18" s="45"/>
      <c r="M18" s="6"/>
      <c r="N18" s="6"/>
    </row>
    <row r="19" customFormat="1" ht="15" customHeight="1" spans="1:14">
      <c r="A19" s="77"/>
      <c r="B19" s="76"/>
      <c r="C19" s="76" t="s">
        <v>50</v>
      </c>
      <c r="D19" s="78" t="s">
        <v>51</v>
      </c>
      <c r="E19" s="79"/>
      <c r="F19" s="79"/>
      <c r="G19" s="45" t="s">
        <v>52</v>
      </c>
      <c r="H19" s="44" t="s">
        <v>53</v>
      </c>
      <c r="I19" s="82">
        <v>5</v>
      </c>
      <c r="J19" s="82"/>
      <c r="K19" s="45">
        <v>5</v>
      </c>
      <c r="L19" s="45"/>
      <c r="M19" s="6"/>
      <c r="N19" s="6"/>
    </row>
    <row r="20" customFormat="1" ht="15" customHeight="1" spans="1:14">
      <c r="A20" s="77"/>
      <c r="B20" s="76" t="s">
        <v>54</v>
      </c>
      <c r="C20" s="80" t="s">
        <v>55</v>
      </c>
      <c r="D20" s="78" t="s">
        <v>56</v>
      </c>
      <c r="E20" s="79"/>
      <c r="F20" s="79"/>
      <c r="G20" s="45" t="s">
        <v>57</v>
      </c>
      <c r="H20" s="31" t="s">
        <v>58</v>
      </c>
      <c r="I20" s="82">
        <v>30</v>
      </c>
      <c r="J20" s="82"/>
      <c r="K20" s="45">
        <v>30</v>
      </c>
      <c r="L20" s="45"/>
      <c r="M20" s="6"/>
      <c r="N20" s="6"/>
    </row>
    <row r="21" customFormat="1" ht="32" customHeight="1" spans="1:14">
      <c r="A21" s="77"/>
      <c r="B21" s="80" t="s">
        <v>59</v>
      </c>
      <c r="C21" s="76" t="s">
        <v>60</v>
      </c>
      <c r="D21" s="78" t="s">
        <v>61</v>
      </c>
      <c r="E21" s="79"/>
      <c r="F21" s="79"/>
      <c r="G21" s="45" t="s">
        <v>62</v>
      </c>
      <c r="H21" s="72">
        <v>0.89</v>
      </c>
      <c r="I21" s="82">
        <v>10</v>
      </c>
      <c r="J21" s="82"/>
      <c r="K21" s="45">
        <v>10</v>
      </c>
      <c r="L21" s="45"/>
      <c r="M21" s="6"/>
      <c r="N21" s="6"/>
    </row>
    <row r="22" customFormat="1" spans="1:14">
      <c r="A22" s="81" t="s">
        <v>63</v>
      </c>
      <c r="B22" s="81"/>
      <c r="C22" s="81"/>
      <c r="D22" s="81"/>
      <c r="E22" s="81"/>
      <c r="F22" s="81"/>
      <c r="G22" s="81"/>
      <c r="H22" s="81"/>
      <c r="I22" s="81">
        <v>100</v>
      </c>
      <c r="J22" s="81"/>
      <c r="K22" s="83">
        <v>100</v>
      </c>
      <c r="L22" s="83"/>
      <c r="M22" s="20"/>
      <c r="N22" s="20"/>
    </row>
  </sheetData>
  <mergeCells count="80">
    <mergeCell ref="A1:N1"/>
    <mergeCell ref="A2:N2"/>
    <mergeCell ref="A3:N3"/>
    <mergeCell ref="A4:B4"/>
    <mergeCell ref="C4:N4"/>
    <mergeCell ref="A5:B5"/>
    <mergeCell ref="C5:G5"/>
    <mergeCell ref="H5:I5"/>
    <mergeCell ref="J5:N5"/>
    <mergeCell ref="A6:B6"/>
    <mergeCell ref="C6:G6"/>
    <mergeCell ref="H6:I6"/>
    <mergeCell ref="J6:N6"/>
    <mergeCell ref="C7:D7"/>
    <mergeCell ref="F7:G7"/>
    <mergeCell ref="H7:I7"/>
    <mergeCell ref="J7:K7"/>
    <mergeCell ref="L7:M7"/>
    <mergeCell ref="C8:D8"/>
    <mergeCell ref="F8:G8"/>
    <mergeCell ref="H8:I8"/>
    <mergeCell ref="J8:K8"/>
    <mergeCell ref="L8:M8"/>
    <mergeCell ref="C9:D9"/>
    <mergeCell ref="F9:G9"/>
    <mergeCell ref="H9:I9"/>
    <mergeCell ref="J9:K9"/>
    <mergeCell ref="L9:M9"/>
    <mergeCell ref="C10:D10"/>
    <mergeCell ref="F10:G10"/>
    <mergeCell ref="H10:I10"/>
    <mergeCell ref="J10:K10"/>
    <mergeCell ref="L10:M10"/>
    <mergeCell ref="C11:D11"/>
    <mergeCell ref="F11:G11"/>
    <mergeCell ref="H11:I11"/>
    <mergeCell ref="J11:K11"/>
    <mergeCell ref="L11:M11"/>
    <mergeCell ref="B12:G12"/>
    <mergeCell ref="H12:N12"/>
    <mergeCell ref="B13:G13"/>
    <mergeCell ref="H13:N13"/>
    <mergeCell ref="D16:F16"/>
    <mergeCell ref="I16:J16"/>
    <mergeCell ref="K16:L16"/>
    <mergeCell ref="M16:N16"/>
    <mergeCell ref="D17:F17"/>
    <mergeCell ref="I17:J17"/>
    <mergeCell ref="K17:L17"/>
    <mergeCell ref="M17:N17"/>
    <mergeCell ref="D18:F18"/>
    <mergeCell ref="I18:J18"/>
    <mergeCell ref="K18:L18"/>
    <mergeCell ref="M18:N18"/>
    <mergeCell ref="D19:F19"/>
    <mergeCell ref="I19:J19"/>
    <mergeCell ref="K19:L19"/>
    <mergeCell ref="M19:N19"/>
    <mergeCell ref="D20:F20"/>
    <mergeCell ref="I20:J20"/>
    <mergeCell ref="K20:L20"/>
    <mergeCell ref="M20:N20"/>
    <mergeCell ref="D21:F21"/>
    <mergeCell ref="I21:J21"/>
    <mergeCell ref="K21:L21"/>
    <mergeCell ref="M21:N21"/>
    <mergeCell ref="A22:H22"/>
    <mergeCell ref="I22:J22"/>
    <mergeCell ref="K22:L22"/>
    <mergeCell ref="M22:N22"/>
    <mergeCell ref="A12:A13"/>
    <mergeCell ref="A14:A21"/>
    <mergeCell ref="B14:B15"/>
    <mergeCell ref="B16:B19"/>
    <mergeCell ref="C14:C15"/>
    <mergeCell ref="A7:B11"/>
    <mergeCell ref="D14:F15"/>
    <mergeCell ref="I14:J15"/>
    <mergeCell ref="K14:L15"/>
    <mergeCell ref="M14:N15"/>
  </mergeCells>
  <printOptions horizontalCentered="1"/>
  <pageMargins left="0.160416666666667" right="0.160416666666667" top="1" bottom="1" header="0.511805555555556" footer="0.511805555555556"/>
  <pageSetup paperSize="9" orientation="portrait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22"/>
  <sheetViews>
    <sheetView zoomScale="120" zoomScaleNormal="120" workbookViewId="0">
      <selection activeCell="P20" sqref="P20"/>
    </sheetView>
  </sheetViews>
  <sheetFormatPr defaultColWidth="9" defaultRowHeight="13.5"/>
  <cols>
    <col min="1" max="1" width="4.25" customWidth="1"/>
    <col min="2" max="2" width="9.31666666666667" customWidth="1"/>
    <col min="3" max="3" width="11.05" customWidth="1"/>
    <col min="4" max="4" width="9.25" customWidth="1"/>
    <col min="5" max="5" width="9.625" customWidth="1"/>
    <col min="6" max="6" width="1.625" customWidth="1"/>
    <col min="7" max="7" width="11" customWidth="1"/>
    <col min="8" max="8" width="14.9" customWidth="1"/>
    <col min="9" max="9" width="3.06666666666667" customWidth="1"/>
    <col min="10" max="10" width="4.625" customWidth="1"/>
    <col min="11" max="11" width="1" hidden="1" customWidth="1"/>
    <col min="12" max="12" width="6.625" customWidth="1"/>
    <col min="13" max="13" width="0.875" hidden="1" customWidth="1"/>
    <col min="14" max="14" width="11.5083333333333" customWidth="1"/>
  </cols>
  <sheetData>
    <row r="1" customHeight="1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20.25" customHeight="1" spans="1:14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15.75" customHeight="1" spans="1:14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ht="14.25" customHeight="1" spans="1:14">
      <c r="A4" s="4" t="s">
        <v>3</v>
      </c>
      <c r="B4" s="4"/>
      <c r="C4" s="5" t="s">
        <v>168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</row>
    <row r="5" ht="14.25" customHeight="1" spans="1:14">
      <c r="A5" s="4" t="s">
        <v>5</v>
      </c>
      <c r="B5" s="4"/>
      <c r="C5" s="5" t="s">
        <v>6</v>
      </c>
      <c r="D5" s="6"/>
      <c r="E5" s="6"/>
      <c r="F5" s="6"/>
      <c r="G5" s="6"/>
      <c r="H5" s="4" t="s">
        <v>7</v>
      </c>
      <c r="I5" s="4"/>
      <c r="J5" s="5" t="s">
        <v>6</v>
      </c>
      <c r="K5" s="6"/>
      <c r="L5" s="6"/>
      <c r="M5" s="6"/>
      <c r="N5" s="6"/>
    </row>
    <row r="6" ht="14.25" customHeight="1" spans="1:14">
      <c r="A6" s="4" t="s">
        <v>8</v>
      </c>
      <c r="B6" s="4"/>
      <c r="C6" s="5" t="s">
        <v>153</v>
      </c>
      <c r="D6" s="6"/>
      <c r="E6" s="6"/>
      <c r="F6" s="6"/>
      <c r="G6" s="6"/>
      <c r="H6" s="4" t="s">
        <v>10</v>
      </c>
      <c r="I6" s="4"/>
      <c r="J6" s="6">
        <v>65094914</v>
      </c>
      <c r="K6" s="6"/>
      <c r="L6" s="6"/>
      <c r="M6" s="6"/>
      <c r="N6" s="6"/>
    </row>
    <row r="7" ht="14.25" customHeight="1" spans="1:14">
      <c r="A7" s="7" t="s">
        <v>11</v>
      </c>
      <c r="B7" s="8"/>
      <c r="C7" s="4"/>
      <c r="D7" s="4"/>
      <c r="E7" s="4" t="s">
        <v>12</v>
      </c>
      <c r="F7" s="4" t="s">
        <v>13</v>
      </c>
      <c r="G7" s="4"/>
      <c r="H7" s="4" t="s">
        <v>14</v>
      </c>
      <c r="I7" s="4"/>
      <c r="J7" s="4" t="s">
        <v>15</v>
      </c>
      <c r="K7" s="4"/>
      <c r="L7" s="4" t="s">
        <v>16</v>
      </c>
      <c r="M7" s="4"/>
      <c r="N7" s="4" t="s">
        <v>17</v>
      </c>
    </row>
    <row r="8" ht="14.25" customHeight="1" spans="1:14">
      <c r="A8" s="8"/>
      <c r="B8" s="8"/>
      <c r="C8" s="9" t="s">
        <v>18</v>
      </c>
      <c r="D8" s="9"/>
      <c r="E8" s="27">
        <v>4.5</v>
      </c>
      <c r="F8" s="27">
        <v>4.5</v>
      </c>
      <c r="G8" s="6"/>
      <c r="H8" s="27">
        <v>3.5</v>
      </c>
      <c r="I8" s="6"/>
      <c r="J8" s="4">
        <v>10</v>
      </c>
      <c r="K8" s="4"/>
      <c r="L8" s="29">
        <v>0.7778</v>
      </c>
      <c r="M8" s="30"/>
      <c r="N8" s="6">
        <v>7.8</v>
      </c>
    </row>
    <row r="9" ht="15" customHeight="1" spans="1:14">
      <c r="A9" s="8"/>
      <c r="B9" s="8"/>
      <c r="C9" s="4" t="s">
        <v>19</v>
      </c>
      <c r="D9" s="4"/>
      <c r="E9" s="27">
        <v>4.5</v>
      </c>
      <c r="F9" s="27">
        <v>4.5</v>
      </c>
      <c r="G9" s="6"/>
      <c r="H9" s="27">
        <v>3.5</v>
      </c>
      <c r="I9" s="6"/>
      <c r="J9" s="4">
        <v>10</v>
      </c>
      <c r="K9" s="4"/>
      <c r="L9" s="29">
        <v>0.7778</v>
      </c>
      <c r="M9" s="30"/>
      <c r="N9" s="6">
        <v>7.8</v>
      </c>
    </row>
    <row r="10" ht="15" customHeight="1" spans="1:14">
      <c r="A10" s="8"/>
      <c r="B10" s="8"/>
      <c r="C10" s="4" t="s">
        <v>20</v>
      </c>
      <c r="D10" s="4"/>
      <c r="E10" s="6"/>
      <c r="F10" s="6"/>
      <c r="G10" s="6"/>
      <c r="H10" s="6"/>
      <c r="I10" s="6"/>
      <c r="J10" s="6" t="s">
        <v>21</v>
      </c>
      <c r="K10" s="6"/>
      <c r="L10" s="6"/>
      <c r="M10" s="6"/>
      <c r="N10" s="6" t="s">
        <v>21</v>
      </c>
    </row>
    <row r="11" ht="15" customHeight="1" spans="1:14">
      <c r="A11" s="8"/>
      <c r="B11" s="8"/>
      <c r="C11" s="4" t="s">
        <v>22</v>
      </c>
      <c r="D11" s="4"/>
      <c r="E11" s="6"/>
      <c r="F11" s="6"/>
      <c r="G11" s="6"/>
      <c r="H11" s="6"/>
      <c r="I11" s="6"/>
      <c r="J11" s="6" t="s">
        <v>21</v>
      </c>
      <c r="K11" s="6"/>
      <c r="L11" s="6"/>
      <c r="M11" s="6"/>
      <c r="N11" s="6" t="s">
        <v>21</v>
      </c>
    </row>
    <row r="12" ht="14.25" customHeight="1" spans="1:14">
      <c r="A12" s="4" t="s">
        <v>23</v>
      </c>
      <c r="B12" s="4" t="s">
        <v>24</v>
      </c>
      <c r="C12" s="4"/>
      <c r="D12" s="4"/>
      <c r="E12" s="4"/>
      <c r="F12" s="4"/>
      <c r="G12" s="4"/>
      <c r="H12" s="4" t="s">
        <v>25</v>
      </c>
      <c r="I12" s="4"/>
      <c r="J12" s="4"/>
      <c r="K12" s="4"/>
      <c r="L12" s="4"/>
      <c r="M12" s="4"/>
      <c r="N12" s="4"/>
    </row>
    <row r="13" ht="27" customHeight="1" spans="1:14">
      <c r="A13" s="4"/>
      <c r="B13" s="5" t="s">
        <v>169</v>
      </c>
      <c r="C13" s="6"/>
      <c r="D13" s="6"/>
      <c r="E13" s="6"/>
      <c r="F13" s="6"/>
      <c r="G13" s="6"/>
      <c r="H13" s="5" t="s">
        <v>170</v>
      </c>
      <c r="I13" s="6"/>
      <c r="J13" s="6"/>
      <c r="K13" s="6"/>
      <c r="L13" s="6"/>
      <c r="M13" s="6"/>
      <c r="N13" s="6"/>
    </row>
    <row r="14" spans="1:14">
      <c r="A14" s="7" t="s">
        <v>28</v>
      </c>
      <c r="B14" s="4" t="s">
        <v>29</v>
      </c>
      <c r="C14" s="4" t="s">
        <v>30</v>
      </c>
      <c r="D14" s="4" t="s">
        <v>31</v>
      </c>
      <c r="E14" s="4"/>
      <c r="F14" s="4"/>
      <c r="G14" s="4" t="s">
        <v>32</v>
      </c>
      <c r="H14" s="4" t="s">
        <v>33</v>
      </c>
      <c r="I14" s="4" t="s">
        <v>15</v>
      </c>
      <c r="J14" s="4"/>
      <c r="K14" s="4" t="s">
        <v>17</v>
      </c>
      <c r="L14" s="4"/>
      <c r="M14" s="4" t="s">
        <v>34</v>
      </c>
      <c r="N14" s="4"/>
    </row>
    <row r="15" ht="14.25" customHeight="1" spans="1:14">
      <c r="A15" s="8"/>
      <c r="B15" s="4"/>
      <c r="C15" s="4"/>
      <c r="D15" s="4"/>
      <c r="E15" s="4"/>
      <c r="F15" s="4"/>
      <c r="G15" s="4" t="s">
        <v>35</v>
      </c>
      <c r="H15" s="4" t="s">
        <v>36</v>
      </c>
      <c r="I15" s="4"/>
      <c r="J15" s="4"/>
      <c r="K15" s="4"/>
      <c r="L15" s="4"/>
      <c r="M15" s="4"/>
      <c r="N15" s="4"/>
    </row>
    <row r="16" ht="14.25" customHeight="1" spans="1:14">
      <c r="A16" s="8"/>
      <c r="B16" s="4" t="s">
        <v>37</v>
      </c>
      <c r="C16" s="4" t="s">
        <v>38</v>
      </c>
      <c r="D16" s="23" t="s">
        <v>156</v>
      </c>
      <c r="E16" s="10"/>
      <c r="F16" s="10"/>
      <c r="G16" s="6" t="s">
        <v>68</v>
      </c>
      <c r="H16" s="6">
        <v>1</v>
      </c>
      <c r="I16" s="31">
        <v>20</v>
      </c>
      <c r="J16" s="6"/>
      <c r="K16" s="6">
        <v>10</v>
      </c>
      <c r="L16" s="6"/>
      <c r="M16" s="38" t="s">
        <v>171</v>
      </c>
      <c r="N16" s="39"/>
    </row>
    <row r="17" ht="15" customHeight="1" spans="1:14">
      <c r="A17" s="8"/>
      <c r="B17" s="4"/>
      <c r="C17" s="4" t="s">
        <v>42</v>
      </c>
      <c r="D17" s="23" t="s">
        <v>172</v>
      </c>
      <c r="E17" s="10"/>
      <c r="F17" s="10"/>
      <c r="G17" s="6" t="s">
        <v>173</v>
      </c>
      <c r="H17" s="6">
        <v>0</v>
      </c>
      <c r="I17" s="31">
        <v>10</v>
      </c>
      <c r="J17" s="6"/>
      <c r="K17" s="6">
        <v>0</v>
      </c>
      <c r="L17" s="6"/>
      <c r="M17" s="40"/>
      <c r="N17" s="41"/>
    </row>
    <row r="18" ht="15" customHeight="1" spans="1:14">
      <c r="A18" s="8"/>
      <c r="B18" s="4"/>
      <c r="C18" s="4" t="s">
        <v>46</v>
      </c>
      <c r="D18" s="23" t="s">
        <v>72</v>
      </c>
      <c r="E18" s="10"/>
      <c r="F18" s="10"/>
      <c r="G18" s="6" t="s">
        <v>71</v>
      </c>
      <c r="H18" s="24">
        <v>0.78</v>
      </c>
      <c r="I18" s="31">
        <v>10</v>
      </c>
      <c r="J18" s="6"/>
      <c r="K18" s="6">
        <v>8.7</v>
      </c>
      <c r="L18" s="6"/>
      <c r="M18" s="40"/>
      <c r="N18" s="41"/>
    </row>
    <row r="19" ht="15" customHeight="1" spans="1:14">
      <c r="A19" s="8"/>
      <c r="B19" s="4"/>
      <c r="C19" s="4" t="s">
        <v>50</v>
      </c>
      <c r="D19" s="23" t="s">
        <v>174</v>
      </c>
      <c r="E19" s="10"/>
      <c r="F19" s="10"/>
      <c r="G19" s="6" t="s">
        <v>175</v>
      </c>
      <c r="H19" s="6">
        <v>0</v>
      </c>
      <c r="I19" s="31">
        <v>20</v>
      </c>
      <c r="J19" s="6"/>
      <c r="K19" s="6">
        <v>20</v>
      </c>
      <c r="L19" s="6"/>
      <c r="M19" s="40"/>
      <c r="N19" s="41"/>
    </row>
    <row r="20" ht="58" customHeight="1" spans="1:14">
      <c r="A20" s="8"/>
      <c r="B20" s="4" t="s">
        <v>54</v>
      </c>
      <c r="C20" s="16" t="s">
        <v>55</v>
      </c>
      <c r="D20" s="23" t="s">
        <v>176</v>
      </c>
      <c r="E20" s="10"/>
      <c r="F20" s="10"/>
      <c r="G20" s="28" t="s">
        <v>177</v>
      </c>
      <c r="H20" s="5" t="s">
        <v>178</v>
      </c>
      <c r="I20" s="31">
        <v>10</v>
      </c>
      <c r="J20" s="6"/>
      <c r="K20" s="6">
        <v>10</v>
      </c>
      <c r="L20" s="6"/>
      <c r="M20" s="40"/>
      <c r="N20" s="41"/>
    </row>
    <row r="21" ht="68" customHeight="1" spans="1:14">
      <c r="A21" s="8"/>
      <c r="B21" s="16" t="s">
        <v>59</v>
      </c>
      <c r="C21" s="4" t="s">
        <v>60</v>
      </c>
      <c r="D21" s="23" t="s">
        <v>179</v>
      </c>
      <c r="E21" s="10"/>
      <c r="F21" s="10"/>
      <c r="G21" s="6" t="s">
        <v>71</v>
      </c>
      <c r="H21" s="24">
        <v>1</v>
      </c>
      <c r="I21" s="31">
        <v>20</v>
      </c>
      <c r="J21" s="6"/>
      <c r="K21" s="6">
        <v>20</v>
      </c>
      <c r="L21" s="6"/>
      <c r="M21" s="42"/>
      <c r="N21" s="43"/>
    </row>
    <row r="22" spans="1:14">
      <c r="A22" s="17" t="s">
        <v>63</v>
      </c>
      <c r="B22" s="17"/>
      <c r="C22" s="17"/>
      <c r="D22" s="17"/>
      <c r="E22" s="17"/>
      <c r="F22" s="17"/>
      <c r="G22" s="17"/>
      <c r="H22" s="17"/>
      <c r="I22" s="17">
        <v>100</v>
      </c>
      <c r="J22" s="17"/>
      <c r="K22" s="19">
        <v>76.5</v>
      </c>
      <c r="L22" s="19"/>
      <c r="M22" s="20"/>
      <c r="N22" s="20"/>
    </row>
  </sheetData>
  <mergeCells count="75">
    <mergeCell ref="A1:N1"/>
    <mergeCell ref="A2:N2"/>
    <mergeCell ref="A3:N3"/>
    <mergeCell ref="A4:B4"/>
    <mergeCell ref="C4:N4"/>
    <mergeCell ref="A5:B5"/>
    <mergeCell ref="C5:G5"/>
    <mergeCell ref="H5:I5"/>
    <mergeCell ref="J5:N5"/>
    <mergeCell ref="A6:B6"/>
    <mergeCell ref="C6:G6"/>
    <mergeCell ref="H6:I6"/>
    <mergeCell ref="J6:N6"/>
    <mergeCell ref="C7:D7"/>
    <mergeCell ref="F7:G7"/>
    <mergeCell ref="H7:I7"/>
    <mergeCell ref="J7:K7"/>
    <mergeCell ref="L7:M7"/>
    <mergeCell ref="C8:D8"/>
    <mergeCell ref="F8:G8"/>
    <mergeCell ref="H8:I8"/>
    <mergeCell ref="J8:K8"/>
    <mergeCell ref="L8:M8"/>
    <mergeCell ref="C9:D9"/>
    <mergeCell ref="F9:G9"/>
    <mergeCell ref="H9:I9"/>
    <mergeCell ref="J9:K9"/>
    <mergeCell ref="L9:M9"/>
    <mergeCell ref="C10:D10"/>
    <mergeCell ref="F10:G10"/>
    <mergeCell ref="H10:I10"/>
    <mergeCell ref="J10:K10"/>
    <mergeCell ref="L10:M10"/>
    <mergeCell ref="C11:D11"/>
    <mergeCell ref="F11:G11"/>
    <mergeCell ref="H11:I11"/>
    <mergeCell ref="J11:K11"/>
    <mergeCell ref="L11:M11"/>
    <mergeCell ref="B12:G12"/>
    <mergeCell ref="H12:N12"/>
    <mergeCell ref="B13:G13"/>
    <mergeCell ref="H13:N13"/>
    <mergeCell ref="D16:F16"/>
    <mergeCell ref="I16:J16"/>
    <mergeCell ref="K16:L16"/>
    <mergeCell ref="D17:F17"/>
    <mergeCell ref="I17:J17"/>
    <mergeCell ref="K17:L17"/>
    <mergeCell ref="D18:F18"/>
    <mergeCell ref="I18:J18"/>
    <mergeCell ref="K18:L18"/>
    <mergeCell ref="D19:F19"/>
    <mergeCell ref="I19:J19"/>
    <mergeCell ref="K19:L19"/>
    <mergeCell ref="D20:F20"/>
    <mergeCell ref="I20:J20"/>
    <mergeCell ref="K20:L20"/>
    <mergeCell ref="D21:F21"/>
    <mergeCell ref="I21:J21"/>
    <mergeCell ref="K21:L21"/>
    <mergeCell ref="A22:H22"/>
    <mergeCell ref="I22:J22"/>
    <mergeCell ref="K22:L22"/>
    <mergeCell ref="M22:N22"/>
    <mergeCell ref="A12:A13"/>
    <mergeCell ref="A14:A21"/>
    <mergeCell ref="B14:B15"/>
    <mergeCell ref="B16:B19"/>
    <mergeCell ref="C14:C15"/>
    <mergeCell ref="A7:B11"/>
    <mergeCell ref="D14:F15"/>
    <mergeCell ref="I14:J15"/>
    <mergeCell ref="K14:L15"/>
    <mergeCell ref="M14:N15"/>
    <mergeCell ref="M16:N21"/>
  </mergeCells>
  <printOptions horizontalCentered="1"/>
  <pageMargins left="0.160416666666667" right="0.160416666666667" top="1" bottom="1" header="0.511805555555556" footer="0.511805555555556"/>
  <pageSetup paperSize="9" orientation="portrait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22"/>
  <sheetViews>
    <sheetView zoomScale="115" zoomScaleNormal="115" workbookViewId="0">
      <selection activeCell="Q20" sqref="Q20"/>
    </sheetView>
  </sheetViews>
  <sheetFormatPr defaultColWidth="9" defaultRowHeight="13.5"/>
  <cols>
    <col min="1" max="1" width="4.25" customWidth="1"/>
    <col min="2" max="2" width="9.31666666666667" customWidth="1"/>
    <col min="3" max="3" width="11.05" customWidth="1"/>
    <col min="4" max="4" width="9.25" customWidth="1"/>
    <col min="5" max="5" width="9.625" customWidth="1"/>
    <col min="6" max="6" width="1.625" customWidth="1"/>
    <col min="7" max="7" width="11" customWidth="1"/>
    <col min="8" max="8" width="12.4" customWidth="1"/>
    <col min="9" max="9" width="2.25" customWidth="1"/>
    <col min="10" max="10" width="4.625" customWidth="1"/>
    <col min="11" max="11" width="1" hidden="1" customWidth="1"/>
    <col min="12" max="12" width="6.625" customWidth="1"/>
    <col min="13" max="13" width="0.875" hidden="1" customWidth="1"/>
    <col min="14" max="14" width="13.15" customWidth="1"/>
  </cols>
  <sheetData>
    <row r="1" customHeight="1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20.25" customHeight="1" spans="1:14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15.75" customHeight="1" spans="1:14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ht="14.25" customHeight="1" spans="1:14">
      <c r="A4" s="4" t="s">
        <v>3</v>
      </c>
      <c r="B4" s="4"/>
      <c r="C4" s="5" t="s">
        <v>180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</row>
    <row r="5" ht="14.25" customHeight="1" spans="1:14">
      <c r="A5" s="4" t="s">
        <v>5</v>
      </c>
      <c r="B5" s="4"/>
      <c r="C5" s="5" t="s">
        <v>6</v>
      </c>
      <c r="D5" s="6"/>
      <c r="E5" s="6"/>
      <c r="F5" s="6"/>
      <c r="G5" s="6"/>
      <c r="H5" s="4" t="s">
        <v>7</v>
      </c>
      <c r="I5" s="4"/>
      <c r="J5" s="5" t="s">
        <v>6</v>
      </c>
      <c r="K5" s="6"/>
      <c r="L5" s="6"/>
      <c r="M5" s="6"/>
      <c r="N5" s="6"/>
    </row>
    <row r="6" ht="14.25" customHeight="1" spans="1:14">
      <c r="A6" s="4" t="s">
        <v>8</v>
      </c>
      <c r="B6" s="4"/>
      <c r="C6" s="5" t="s">
        <v>153</v>
      </c>
      <c r="D6" s="6"/>
      <c r="E6" s="6"/>
      <c r="F6" s="6"/>
      <c r="G6" s="6"/>
      <c r="H6" s="4" t="s">
        <v>10</v>
      </c>
      <c r="I6" s="4"/>
      <c r="J6" s="6">
        <v>65094914</v>
      </c>
      <c r="K6" s="6"/>
      <c r="L6" s="6"/>
      <c r="M6" s="6"/>
      <c r="N6" s="6"/>
    </row>
    <row r="7" ht="14.25" customHeight="1" spans="1:14">
      <c r="A7" s="7" t="s">
        <v>11</v>
      </c>
      <c r="B7" s="8"/>
      <c r="C7" s="4"/>
      <c r="D7" s="4"/>
      <c r="E7" s="4" t="s">
        <v>12</v>
      </c>
      <c r="F7" s="4" t="s">
        <v>13</v>
      </c>
      <c r="G7" s="4"/>
      <c r="H7" s="4" t="s">
        <v>14</v>
      </c>
      <c r="I7" s="4"/>
      <c r="J7" s="4" t="s">
        <v>15</v>
      </c>
      <c r="K7" s="4"/>
      <c r="L7" s="4" t="s">
        <v>16</v>
      </c>
      <c r="M7" s="4"/>
      <c r="N7" s="4" t="s">
        <v>17</v>
      </c>
    </row>
    <row r="8" ht="14.25" customHeight="1" spans="1:14">
      <c r="A8" s="8"/>
      <c r="B8" s="8"/>
      <c r="C8" s="9" t="s">
        <v>18</v>
      </c>
      <c r="D8" s="9"/>
      <c r="E8" s="27">
        <v>0.8</v>
      </c>
      <c r="F8" s="27">
        <v>0.8</v>
      </c>
      <c r="G8" s="6"/>
      <c r="H8" s="27">
        <v>0</v>
      </c>
      <c r="I8" s="6"/>
      <c r="J8" s="4">
        <v>10</v>
      </c>
      <c r="K8" s="4"/>
      <c r="L8" s="29">
        <v>0</v>
      </c>
      <c r="M8" s="30"/>
      <c r="N8" s="6">
        <v>0</v>
      </c>
    </row>
    <row r="9" ht="15" customHeight="1" spans="1:14">
      <c r="A9" s="8"/>
      <c r="B9" s="8"/>
      <c r="C9" s="4" t="s">
        <v>19</v>
      </c>
      <c r="D9" s="4"/>
      <c r="E9" s="27">
        <v>0.8</v>
      </c>
      <c r="F9" s="27">
        <v>0.8</v>
      </c>
      <c r="G9" s="6"/>
      <c r="H9" s="27">
        <v>0</v>
      </c>
      <c r="I9" s="6"/>
      <c r="J9" s="4">
        <v>10</v>
      </c>
      <c r="K9" s="4"/>
      <c r="L9" s="29">
        <v>0</v>
      </c>
      <c r="M9" s="30"/>
      <c r="N9" s="6">
        <v>0</v>
      </c>
    </row>
    <row r="10" ht="15" customHeight="1" spans="1:14">
      <c r="A10" s="8"/>
      <c r="B10" s="8"/>
      <c r="C10" s="4" t="s">
        <v>20</v>
      </c>
      <c r="D10" s="4"/>
      <c r="E10" s="6"/>
      <c r="F10" s="6"/>
      <c r="G10" s="6"/>
      <c r="H10" s="6"/>
      <c r="I10" s="6"/>
      <c r="J10" s="6" t="s">
        <v>21</v>
      </c>
      <c r="K10" s="6"/>
      <c r="L10" s="6"/>
      <c r="M10" s="6"/>
      <c r="N10" s="6" t="s">
        <v>21</v>
      </c>
    </row>
    <row r="11" ht="15" customHeight="1" spans="1:14">
      <c r="A11" s="8"/>
      <c r="B11" s="8"/>
      <c r="C11" s="4" t="s">
        <v>22</v>
      </c>
      <c r="D11" s="4"/>
      <c r="E11" s="6"/>
      <c r="F11" s="6"/>
      <c r="G11" s="6"/>
      <c r="H11" s="6"/>
      <c r="I11" s="6"/>
      <c r="J11" s="6" t="s">
        <v>21</v>
      </c>
      <c r="K11" s="6"/>
      <c r="L11" s="6"/>
      <c r="M11" s="6"/>
      <c r="N11" s="6" t="s">
        <v>21</v>
      </c>
    </row>
    <row r="12" ht="14.25" customHeight="1" spans="1:14">
      <c r="A12" s="4" t="s">
        <v>23</v>
      </c>
      <c r="B12" s="4" t="s">
        <v>24</v>
      </c>
      <c r="C12" s="4"/>
      <c r="D12" s="4"/>
      <c r="E12" s="4"/>
      <c r="F12" s="4"/>
      <c r="G12" s="4"/>
      <c r="H12" s="4" t="s">
        <v>25</v>
      </c>
      <c r="I12" s="4"/>
      <c r="J12" s="4"/>
      <c r="K12" s="4"/>
      <c r="L12" s="4"/>
      <c r="M12" s="4"/>
      <c r="N12" s="4"/>
    </row>
    <row r="13" ht="27" customHeight="1" spans="1:14">
      <c r="A13" s="4"/>
      <c r="B13" s="5" t="s">
        <v>181</v>
      </c>
      <c r="C13" s="6"/>
      <c r="D13" s="6"/>
      <c r="E13" s="6"/>
      <c r="F13" s="6"/>
      <c r="G13" s="6"/>
      <c r="H13" s="5" t="s">
        <v>182</v>
      </c>
      <c r="I13" s="6"/>
      <c r="J13" s="6"/>
      <c r="K13" s="6"/>
      <c r="L13" s="6"/>
      <c r="M13" s="6"/>
      <c r="N13" s="6"/>
    </row>
    <row r="14" spans="1:14">
      <c r="A14" s="7" t="s">
        <v>28</v>
      </c>
      <c r="B14" s="4" t="s">
        <v>29</v>
      </c>
      <c r="C14" s="4" t="s">
        <v>30</v>
      </c>
      <c r="D14" s="4" t="s">
        <v>31</v>
      </c>
      <c r="E14" s="4"/>
      <c r="F14" s="4"/>
      <c r="G14" s="4" t="s">
        <v>32</v>
      </c>
      <c r="H14" s="4" t="s">
        <v>33</v>
      </c>
      <c r="I14" s="4" t="s">
        <v>15</v>
      </c>
      <c r="J14" s="4"/>
      <c r="K14" s="4" t="s">
        <v>17</v>
      </c>
      <c r="L14" s="4"/>
      <c r="M14" s="4" t="s">
        <v>34</v>
      </c>
      <c r="N14" s="4"/>
    </row>
    <row r="15" ht="14.25" customHeight="1" spans="1:14">
      <c r="A15" s="8"/>
      <c r="B15" s="4"/>
      <c r="C15" s="4"/>
      <c r="D15" s="4"/>
      <c r="E15" s="4"/>
      <c r="F15" s="4"/>
      <c r="G15" s="4" t="s">
        <v>35</v>
      </c>
      <c r="H15" s="4" t="s">
        <v>36</v>
      </c>
      <c r="I15" s="4"/>
      <c r="J15" s="4"/>
      <c r="K15" s="4"/>
      <c r="L15" s="4"/>
      <c r="M15" s="4"/>
      <c r="N15" s="4"/>
    </row>
    <row r="16" ht="14.25" customHeight="1" spans="1:14">
      <c r="A16" s="8"/>
      <c r="B16" s="4" t="s">
        <v>37</v>
      </c>
      <c r="C16" s="4" t="s">
        <v>38</v>
      </c>
      <c r="D16" s="23" t="s">
        <v>183</v>
      </c>
      <c r="E16" s="10"/>
      <c r="F16" s="10"/>
      <c r="G16" s="6" t="s">
        <v>57</v>
      </c>
      <c r="H16" s="6">
        <v>2</v>
      </c>
      <c r="I16" s="31">
        <v>20</v>
      </c>
      <c r="J16" s="6"/>
      <c r="K16" s="6">
        <v>20</v>
      </c>
      <c r="L16" s="6"/>
      <c r="M16" s="32" t="s">
        <v>184</v>
      </c>
      <c r="N16" s="33"/>
    </row>
    <row r="17" ht="15" customHeight="1" spans="1:14">
      <c r="A17" s="8"/>
      <c r="B17" s="4"/>
      <c r="C17" s="4" t="s">
        <v>42</v>
      </c>
      <c r="D17" s="23" t="s">
        <v>185</v>
      </c>
      <c r="E17" s="10"/>
      <c r="F17" s="10"/>
      <c r="G17" s="84" t="s">
        <v>186</v>
      </c>
      <c r="H17" s="6">
        <v>0</v>
      </c>
      <c r="I17" s="31">
        <v>10</v>
      </c>
      <c r="J17" s="6"/>
      <c r="K17" s="6">
        <v>10</v>
      </c>
      <c r="L17" s="6"/>
      <c r="M17" s="34"/>
      <c r="N17" s="35"/>
    </row>
    <row r="18" ht="15" customHeight="1" spans="1:14">
      <c r="A18" s="8"/>
      <c r="B18" s="4"/>
      <c r="C18" s="4" t="s">
        <v>46</v>
      </c>
      <c r="D18" s="23" t="s">
        <v>72</v>
      </c>
      <c r="E18" s="10"/>
      <c r="F18" s="10"/>
      <c r="G18" s="6" t="s">
        <v>77</v>
      </c>
      <c r="H18" s="6">
        <v>0</v>
      </c>
      <c r="I18" s="31">
        <v>10</v>
      </c>
      <c r="J18" s="6"/>
      <c r="K18" s="6">
        <v>0</v>
      </c>
      <c r="L18" s="6"/>
      <c r="M18" s="34"/>
      <c r="N18" s="35"/>
    </row>
    <row r="19" ht="35" customHeight="1" spans="1:14">
      <c r="A19" s="8"/>
      <c r="B19" s="4"/>
      <c r="C19" s="4" t="s">
        <v>50</v>
      </c>
      <c r="D19" s="23" t="s">
        <v>162</v>
      </c>
      <c r="E19" s="10"/>
      <c r="F19" s="10"/>
      <c r="G19" s="5" t="s">
        <v>163</v>
      </c>
      <c r="H19" s="5" t="s">
        <v>187</v>
      </c>
      <c r="I19" s="31">
        <v>20</v>
      </c>
      <c r="J19" s="6"/>
      <c r="K19" s="6">
        <v>20</v>
      </c>
      <c r="L19" s="6"/>
      <c r="M19" s="34"/>
      <c r="N19" s="35"/>
    </row>
    <row r="20" ht="24" customHeight="1" spans="1:14">
      <c r="A20" s="8"/>
      <c r="B20" s="4" t="s">
        <v>54</v>
      </c>
      <c r="C20" s="16" t="s">
        <v>55</v>
      </c>
      <c r="D20" s="23" t="s">
        <v>165</v>
      </c>
      <c r="E20" s="10"/>
      <c r="F20" s="10"/>
      <c r="G20" s="28" t="s">
        <v>188</v>
      </c>
      <c r="H20" s="5">
        <v>20</v>
      </c>
      <c r="I20" s="31">
        <v>10</v>
      </c>
      <c r="J20" s="6"/>
      <c r="K20" s="6">
        <v>10</v>
      </c>
      <c r="L20" s="6"/>
      <c r="M20" s="34"/>
      <c r="N20" s="35"/>
    </row>
    <row r="21" ht="60" customHeight="1" spans="1:14">
      <c r="A21" s="8"/>
      <c r="B21" s="16" t="s">
        <v>59</v>
      </c>
      <c r="C21" s="4" t="s">
        <v>60</v>
      </c>
      <c r="D21" s="23" t="s">
        <v>179</v>
      </c>
      <c r="E21" s="10"/>
      <c r="F21" s="10"/>
      <c r="G21" s="6" t="s">
        <v>71</v>
      </c>
      <c r="H21" s="24">
        <v>0.9</v>
      </c>
      <c r="I21" s="31">
        <v>20</v>
      </c>
      <c r="J21" s="6"/>
      <c r="K21" s="6">
        <v>20</v>
      </c>
      <c r="L21" s="6"/>
      <c r="M21" s="36"/>
      <c r="N21" s="37"/>
    </row>
    <row r="22" spans="1:14">
      <c r="A22" s="17" t="s">
        <v>63</v>
      </c>
      <c r="B22" s="17"/>
      <c r="C22" s="17"/>
      <c r="D22" s="17"/>
      <c r="E22" s="17"/>
      <c r="F22" s="17"/>
      <c r="G22" s="17"/>
      <c r="H22" s="17"/>
      <c r="I22" s="17">
        <v>100</v>
      </c>
      <c r="J22" s="17"/>
      <c r="K22" s="19">
        <v>80</v>
      </c>
      <c r="L22" s="19"/>
      <c r="M22" s="20"/>
      <c r="N22" s="20"/>
    </row>
  </sheetData>
  <mergeCells count="75">
    <mergeCell ref="A1:N1"/>
    <mergeCell ref="A2:N2"/>
    <mergeCell ref="A3:N3"/>
    <mergeCell ref="A4:B4"/>
    <mergeCell ref="C4:N4"/>
    <mergeCell ref="A5:B5"/>
    <mergeCell ref="C5:G5"/>
    <mergeCell ref="H5:I5"/>
    <mergeCell ref="J5:N5"/>
    <mergeCell ref="A6:B6"/>
    <mergeCell ref="C6:G6"/>
    <mergeCell ref="H6:I6"/>
    <mergeCell ref="J6:N6"/>
    <mergeCell ref="C7:D7"/>
    <mergeCell ref="F7:G7"/>
    <mergeCell ref="H7:I7"/>
    <mergeCell ref="J7:K7"/>
    <mergeCell ref="L7:M7"/>
    <mergeCell ref="C8:D8"/>
    <mergeCell ref="F8:G8"/>
    <mergeCell ref="H8:I8"/>
    <mergeCell ref="J8:K8"/>
    <mergeCell ref="L8:M8"/>
    <mergeCell ref="C9:D9"/>
    <mergeCell ref="F9:G9"/>
    <mergeCell ref="H9:I9"/>
    <mergeCell ref="J9:K9"/>
    <mergeCell ref="L9:M9"/>
    <mergeCell ref="C10:D10"/>
    <mergeCell ref="F10:G10"/>
    <mergeCell ref="H10:I10"/>
    <mergeCell ref="J10:K10"/>
    <mergeCell ref="L10:M10"/>
    <mergeCell ref="C11:D11"/>
    <mergeCell ref="F11:G11"/>
    <mergeCell ref="H11:I11"/>
    <mergeCell ref="J11:K11"/>
    <mergeCell ref="L11:M11"/>
    <mergeCell ref="B12:G12"/>
    <mergeCell ref="H12:N12"/>
    <mergeCell ref="B13:G13"/>
    <mergeCell ref="H13:N13"/>
    <mergeCell ref="D16:F16"/>
    <mergeCell ref="I16:J16"/>
    <mergeCell ref="K16:L16"/>
    <mergeCell ref="D17:F17"/>
    <mergeCell ref="I17:J17"/>
    <mergeCell ref="K17:L17"/>
    <mergeCell ref="D18:F18"/>
    <mergeCell ref="I18:J18"/>
    <mergeCell ref="K18:L18"/>
    <mergeCell ref="D19:F19"/>
    <mergeCell ref="I19:J19"/>
    <mergeCell ref="K19:L19"/>
    <mergeCell ref="D20:F20"/>
    <mergeCell ref="I20:J20"/>
    <mergeCell ref="K20:L20"/>
    <mergeCell ref="D21:F21"/>
    <mergeCell ref="I21:J21"/>
    <mergeCell ref="K21:L21"/>
    <mergeCell ref="A22:H22"/>
    <mergeCell ref="I22:J22"/>
    <mergeCell ref="K22:L22"/>
    <mergeCell ref="M22:N22"/>
    <mergeCell ref="A12:A13"/>
    <mergeCell ref="A14:A21"/>
    <mergeCell ref="B14:B15"/>
    <mergeCell ref="B16:B19"/>
    <mergeCell ref="C14:C15"/>
    <mergeCell ref="A7:B11"/>
    <mergeCell ref="D14:F15"/>
    <mergeCell ref="I14:J15"/>
    <mergeCell ref="K14:L15"/>
    <mergeCell ref="M14:N15"/>
    <mergeCell ref="M16:N21"/>
  </mergeCells>
  <printOptions horizontalCentered="1"/>
  <pageMargins left="0.160416666666667" right="0.160416666666667" top="1" bottom="1" header="0.511805555555556" footer="0.511805555555556"/>
  <pageSetup paperSize="9" orientation="portrait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22"/>
  <sheetViews>
    <sheetView zoomScale="110" zoomScaleNormal="110" workbookViewId="0">
      <selection activeCell="Q20" sqref="Q20"/>
    </sheetView>
  </sheetViews>
  <sheetFormatPr defaultColWidth="9" defaultRowHeight="13.5"/>
  <cols>
    <col min="1" max="1" width="4.25" customWidth="1"/>
    <col min="2" max="2" width="9.31666666666667" customWidth="1"/>
    <col min="3" max="3" width="11.05" customWidth="1"/>
    <col min="4" max="4" width="9.25" customWidth="1"/>
    <col min="5" max="5" width="9.625" customWidth="1"/>
    <col min="6" max="6" width="1.625" customWidth="1"/>
    <col min="7" max="7" width="11" customWidth="1"/>
    <col min="8" max="8" width="9.75" customWidth="1"/>
    <col min="9" max="9" width="2.25" customWidth="1"/>
    <col min="10" max="10" width="4.625" customWidth="1"/>
    <col min="11" max="11" width="1" hidden="1" customWidth="1"/>
    <col min="12" max="12" width="6.625" customWidth="1"/>
    <col min="13" max="13" width="0.875" hidden="1" customWidth="1"/>
    <col min="14" max="14" width="11.5" customWidth="1"/>
  </cols>
  <sheetData>
    <row r="1" customHeight="1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20.25" customHeight="1" spans="1:14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15.75" customHeight="1" spans="1:14">
      <c r="A3" s="26" t="s">
        <v>189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ht="14.25" customHeight="1" spans="1:14">
      <c r="A4" s="4" t="s">
        <v>3</v>
      </c>
      <c r="B4" s="4"/>
      <c r="C4" s="5" t="s">
        <v>190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</row>
    <row r="5" ht="14.25" customHeight="1" spans="1:14">
      <c r="A5" s="4" t="s">
        <v>5</v>
      </c>
      <c r="B5" s="4"/>
      <c r="C5" s="5" t="s">
        <v>6</v>
      </c>
      <c r="D5" s="6"/>
      <c r="E5" s="6"/>
      <c r="F5" s="6"/>
      <c r="G5" s="6"/>
      <c r="H5" s="4" t="s">
        <v>7</v>
      </c>
      <c r="I5" s="4"/>
      <c r="J5" s="5" t="s">
        <v>6</v>
      </c>
      <c r="K5" s="6"/>
      <c r="L5" s="6"/>
      <c r="M5" s="6"/>
      <c r="N5" s="6"/>
    </row>
    <row r="6" ht="14.25" customHeight="1" spans="1:14">
      <c r="A6" s="4" t="s">
        <v>8</v>
      </c>
      <c r="B6" s="4"/>
      <c r="C6" s="5" t="s">
        <v>153</v>
      </c>
      <c r="D6" s="6"/>
      <c r="E6" s="6"/>
      <c r="F6" s="6"/>
      <c r="G6" s="6"/>
      <c r="H6" s="4" t="s">
        <v>10</v>
      </c>
      <c r="I6" s="4"/>
      <c r="J6" s="6">
        <v>65094914</v>
      </c>
      <c r="K6" s="6"/>
      <c r="L6" s="6"/>
      <c r="M6" s="6"/>
      <c r="N6" s="6"/>
    </row>
    <row r="7" ht="14.25" customHeight="1" spans="1:14">
      <c r="A7" s="7" t="s">
        <v>11</v>
      </c>
      <c r="B7" s="8"/>
      <c r="C7" s="4"/>
      <c r="D7" s="4"/>
      <c r="E7" s="4" t="s">
        <v>12</v>
      </c>
      <c r="F7" s="4" t="s">
        <v>13</v>
      </c>
      <c r="G7" s="4"/>
      <c r="H7" s="4" t="s">
        <v>14</v>
      </c>
      <c r="I7" s="4"/>
      <c r="J7" s="4" t="s">
        <v>15</v>
      </c>
      <c r="K7" s="4"/>
      <c r="L7" s="4" t="s">
        <v>16</v>
      </c>
      <c r="M7" s="4"/>
      <c r="N7" s="4" t="s">
        <v>17</v>
      </c>
    </row>
    <row r="8" ht="14.25" customHeight="1" spans="1:14">
      <c r="A8" s="8"/>
      <c r="B8" s="8"/>
      <c r="C8" s="9" t="s">
        <v>18</v>
      </c>
      <c r="D8" s="9"/>
      <c r="E8" s="6">
        <v>46</v>
      </c>
      <c r="F8" s="6">
        <v>46</v>
      </c>
      <c r="G8" s="6"/>
      <c r="H8" s="6">
        <v>46</v>
      </c>
      <c r="I8" s="6"/>
      <c r="J8" s="4">
        <v>10</v>
      </c>
      <c r="K8" s="4"/>
      <c r="L8" s="24">
        <v>1</v>
      </c>
      <c r="M8" s="6"/>
      <c r="N8" s="6">
        <v>10</v>
      </c>
    </row>
    <row r="9" ht="15" customHeight="1" spans="1:14">
      <c r="A9" s="8"/>
      <c r="B9" s="8"/>
      <c r="C9" s="4" t="s">
        <v>19</v>
      </c>
      <c r="D9" s="4"/>
      <c r="E9" s="6">
        <v>46</v>
      </c>
      <c r="F9" s="6">
        <v>46</v>
      </c>
      <c r="G9" s="6"/>
      <c r="H9" s="6">
        <v>46</v>
      </c>
      <c r="I9" s="6"/>
      <c r="J9" s="4">
        <v>10</v>
      </c>
      <c r="K9" s="4"/>
      <c r="L9" s="24">
        <v>1</v>
      </c>
      <c r="M9" s="6"/>
      <c r="N9" s="6">
        <v>10</v>
      </c>
    </row>
    <row r="10" ht="15" customHeight="1" spans="1:14">
      <c r="A10" s="8"/>
      <c r="B10" s="8"/>
      <c r="C10" s="4" t="s">
        <v>20</v>
      </c>
      <c r="D10" s="4"/>
      <c r="E10" s="6"/>
      <c r="F10" s="6"/>
      <c r="G10" s="6"/>
      <c r="H10" s="6"/>
      <c r="I10" s="6"/>
      <c r="J10" s="6" t="s">
        <v>21</v>
      </c>
      <c r="K10" s="6"/>
      <c r="L10" s="24"/>
      <c r="M10" s="6"/>
      <c r="N10" s="6" t="s">
        <v>21</v>
      </c>
    </row>
    <row r="11" ht="15" customHeight="1" spans="1:14">
      <c r="A11" s="8"/>
      <c r="B11" s="8"/>
      <c r="C11" s="4" t="s">
        <v>22</v>
      </c>
      <c r="D11" s="4"/>
      <c r="E11" s="6"/>
      <c r="F11" s="6"/>
      <c r="G11" s="6"/>
      <c r="H11" s="6"/>
      <c r="I11" s="6"/>
      <c r="J11" s="6" t="s">
        <v>21</v>
      </c>
      <c r="K11" s="6"/>
      <c r="L11" s="24"/>
      <c r="M11" s="6"/>
      <c r="N11" s="6" t="s">
        <v>21</v>
      </c>
    </row>
    <row r="12" ht="14.25" customHeight="1" spans="1:14">
      <c r="A12" s="4" t="s">
        <v>23</v>
      </c>
      <c r="B12" s="4" t="s">
        <v>24</v>
      </c>
      <c r="C12" s="4"/>
      <c r="D12" s="4"/>
      <c r="E12" s="4"/>
      <c r="F12" s="4"/>
      <c r="G12" s="4"/>
      <c r="H12" s="4" t="s">
        <v>25</v>
      </c>
      <c r="I12" s="4"/>
      <c r="J12" s="4"/>
      <c r="K12" s="4"/>
      <c r="L12" s="4"/>
      <c r="M12" s="4"/>
      <c r="N12" s="4"/>
    </row>
    <row r="13" ht="40" customHeight="1" spans="1:14">
      <c r="A13" s="4"/>
      <c r="B13" s="5" t="s">
        <v>191</v>
      </c>
      <c r="C13" s="6"/>
      <c r="D13" s="6"/>
      <c r="E13" s="6"/>
      <c r="F13" s="6"/>
      <c r="G13" s="6"/>
      <c r="H13" s="5" t="s">
        <v>192</v>
      </c>
      <c r="I13" s="6"/>
      <c r="J13" s="6"/>
      <c r="K13" s="6"/>
      <c r="L13" s="6"/>
      <c r="M13" s="6"/>
      <c r="N13" s="6"/>
    </row>
    <row r="14" spans="1:14">
      <c r="A14" s="7" t="s">
        <v>28</v>
      </c>
      <c r="B14" s="4" t="s">
        <v>29</v>
      </c>
      <c r="C14" s="4" t="s">
        <v>30</v>
      </c>
      <c r="D14" s="4" t="s">
        <v>31</v>
      </c>
      <c r="E14" s="4"/>
      <c r="F14" s="4"/>
      <c r="G14" s="4" t="s">
        <v>32</v>
      </c>
      <c r="H14" s="4" t="s">
        <v>33</v>
      </c>
      <c r="I14" s="4" t="s">
        <v>15</v>
      </c>
      <c r="J14" s="4"/>
      <c r="K14" s="4" t="s">
        <v>17</v>
      </c>
      <c r="L14" s="4"/>
      <c r="M14" s="4" t="s">
        <v>34</v>
      </c>
      <c r="N14" s="4"/>
    </row>
    <row r="15" ht="14.25" customHeight="1" spans="1:14">
      <c r="A15" s="8"/>
      <c r="B15" s="4"/>
      <c r="C15" s="4"/>
      <c r="D15" s="4"/>
      <c r="E15" s="4"/>
      <c r="F15" s="4"/>
      <c r="G15" s="4" t="s">
        <v>35</v>
      </c>
      <c r="H15" s="4" t="s">
        <v>36</v>
      </c>
      <c r="I15" s="4"/>
      <c r="J15" s="4"/>
      <c r="K15" s="4"/>
      <c r="L15" s="4"/>
      <c r="M15" s="4"/>
      <c r="N15" s="4"/>
    </row>
    <row r="16" ht="14.25" customHeight="1" spans="1:14">
      <c r="A16" s="8"/>
      <c r="B16" s="4" t="s">
        <v>37</v>
      </c>
      <c r="C16" s="4" t="s">
        <v>38</v>
      </c>
      <c r="D16" s="23" t="s">
        <v>193</v>
      </c>
      <c r="E16" s="10"/>
      <c r="F16" s="10"/>
      <c r="G16" s="6">
        <v>1</v>
      </c>
      <c r="H16" s="6">
        <v>1</v>
      </c>
      <c r="I16" s="6">
        <v>10</v>
      </c>
      <c r="J16" s="6"/>
      <c r="K16" s="6">
        <v>10</v>
      </c>
      <c r="L16" s="6"/>
      <c r="M16" s="6"/>
      <c r="N16" s="6"/>
    </row>
    <row r="17" ht="15" customHeight="1" spans="1:14">
      <c r="A17" s="8"/>
      <c r="B17" s="4"/>
      <c r="C17" s="4" t="s">
        <v>42</v>
      </c>
      <c r="D17" s="23" t="s">
        <v>194</v>
      </c>
      <c r="E17" s="10"/>
      <c r="F17" s="10"/>
      <c r="G17" s="6">
        <v>70</v>
      </c>
      <c r="H17" s="6">
        <v>70</v>
      </c>
      <c r="I17" s="6">
        <v>20</v>
      </c>
      <c r="J17" s="6"/>
      <c r="K17" s="6">
        <v>20</v>
      </c>
      <c r="L17" s="6"/>
      <c r="M17" s="6"/>
      <c r="N17" s="6"/>
    </row>
    <row r="18" ht="15" customHeight="1" spans="1:14">
      <c r="A18" s="8"/>
      <c r="B18" s="4"/>
      <c r="C18" s="4" t="s">
        <v>46</v>
      </c>
      <c r="D18" s="23" t="s">
        <v>72</v>
      </c>
      <c r="E18" s="10"/>
      <c r="F18" s="10"/>
      <c r="G18" s="6">
        <v>90</v>
      </c>
      <c r="H18" s="6">
        <v>90</v>
      </c>
      <c r="I18" s="6">
        <v>10</v>
      </c>
      <c r="J18" s="6"/>
      <c r="K18" s="6">
        <v>10</v>
      </c>
      <c r="L18" s="6"/>
      <c r="M18" s="6"/>
      <c r="N18" s="6"/>
    </row>
    <row r="19" ht="15" customHeight="1" spans="1:14">
      <c r="A19" s="8"/>
      <c r="B19" s="4"/>
      <c r="C19" s="4" t="s">
        <v>50</v>
      </c>
      <c r="D19" s="23" t="s">
        <v>195</v>
      </c>
      <c r="E19" s="10"/>
      <c r="F19" s="10"/>
      <c r="G19" s="6">
        <v>25</v>
      </c>
      <c r="H19" s="6">
        <v>25</v>
      </c>
      <c r="I19" s="6">
        <v>20</v>
      </c>
      <c r="J19" s="6"/>
      <c r="K19" s="6">
        <v>20</v>
      </c>
      <c r="L19" s="6"/>
      <c r="M19" s="6"/>
      <c r="N19" s="6"/>
    </row>
    <row r="20" ht="129" customHeight="1" spans="1:14">
      <c r="A20" s="8"/>
      <c r="B20" s="4" t="s">
        <v>54</v>
      </c>
      <c r="C20" s="16" t="s">
        <v>55</v>
      </c>
      <c r="D20" s="23" t="s">
        <v>196</v>
      </c>
      <c r="E20" s="10"/>
      <c r="F20" s="10"/>
      <c r="G20" s="5" t="s">
        <v>93</v>
      </c>
      <c r="H20" s="5" t="s">
        <v>197</v>
      </c>
      <c r="I20" s="6">
        <v>10</v>
      </c>
      <c r="J20" s="6"/>
      <c r="K20" s="6">
        <v>10</v>
      </c>
      <c r="L20" s="6"/>
      <c r="M20" s="6"/>
      <c r="N20" s="6"/>
    </row>
    <row r="21" ht="28" customHeight="1" spans="1:14">
      <c r="A21" s="8"/>
      <c r="B21" s="16" t="s">
        <v>59</v>
      </c>
      <c r="C21" s="4" t="s">
        <v>60</v>
      </c>
      <c r="D21" s="23" t="s">
        <v>179</v>
      </c>
      <c r="E21" s="10"/>
      <c r="F21" s="10"/>
      <c r="G21" s="6">
        <v>90</v>
      </c>
      <c r="H21" s="6">
        <v>90</v>
      </c>
      <c r="I21" s="6">
        <v>20</v>
      </c>
      <c r="J21" s="6"/>
      <c r="K21" s="6">
        <v>20</v>
      </c>
      <c r="L21" s="6"/>
      <c r="M21" s="6"/>
      <c r="N21" s="6"/>
    </row>
    <row r="22" spans="1:14">
      <c r="A22" s="17" t="s">
        <v>63</v>
      </c>
      <c r="B22" s="17"/>
      <c r="C22" s="17"/>
      <c r="D22" s="17"/>
      <c r="E22" s="17"/>
      <c r="F22" s="17"/>
      <c r="G22" s="17"/>
      <c r="H22" s="17"/>
      <c r="I22" s="17">
        <v>100</v>
      </c>
      <c r="J22" s="17"/>
      <c r="K22" s="19">
        <v>100</v>
      </c>
      <c r="L22" s="19"/>
      <c r="M22" s="20"/>
      <c r="N22" s="20"/>
    </row>
  </sheetData>
  <mergeCells count="80">
    <mergeCell ref="A1:N1"/>
    <mergeCell ref="A2:N2"/>
    <mergeCell ref="A3:N3"/>
    <mergeCell ref="A4:B4"/>
    <mergeCell ref="C4:N4"/>
    <mergeCell ref="A5:B5"/>
    <mergeCell ref="C5:G5"/>
    <mergeCell ref="H5:I5"/>
    <mergeCell ref="J5:N5"/>
    <mergeCell ref="A6:B6"/>
    <mergeCell ref="C6:G6"/>
    <mergeCell ref="H6:I6"/>
    <mergeCell ref="J6:N6"/>
    <mergeCell ref="C7:D7"/>
    <mergeCell ref="F7:G7"/>
    <mergeCell ref="H7:I7"/>
    <mergeCell ref="J7:K7"/>
    <mergeCell ref="L7:M7"/>
    <mergeCell ref="C8:D8"/>
    <mergeCell ref="F8:G8"/>
    <mergeCell ref="H8:I8"/>
    <mergeCell ref="J8:K8"/>
    <mergeCell ref="L8:M8"/>
    <mergeCell ref="C9:D9"/>
    <mergeCell ref="F9:G9"/>
    <mergeCell ref="H9:I9"/>
    <mergeCell ref="J9:K9"/>
    <mergeCell ref="L9:M9"/>
    <mergeCell ref="C10:D10"/>
    <mergeCell ref="F10:G10"/>
    <mergeCell ref="H10:I10"/>
    <mergeCell ref="J10:K10"/>
    <mergeCell ref="L10:M10"/>
    <mergeCell ref="C11:D11"/>
    <mergeCell ref="F11:G11"/>
    <mergeCell ref="H11:I11"/>
    <mergeCell ref="J11:K11"/>
    <mergeCell ref="L11:M11"/>
    <mergeCell ref="B12:G12"/>
    <mergeCell ref="H12:N12"/>
    <mergeCell ref="B13:G13"/>
    <mergeCell ref="H13:N13"/>
    <mergeCell ref="D16:F16"/>
    <mergeCell ref="I16:J16"/>
    <mergeCell ref="K16:L16"/>
    <mergeCell ref="M16:N16"/>
    <mergeCell ref="D17:F17"/>
    <mergeCell ref="I17:J17"/>
    <mergeCell ref="K17:L17"/>
    <mergeCell ref="M17:N17"/>
    <mergeCell ref="D18:F18"/>
    <mergeCell ref="I18:J18"/>
    <mergeCell ref="K18:L18"/>
    <mergeCell ref="M18:N18"/>
    <mergeCell ref="D19:F19"/>
    <mergeCell ref="I19:J19"/>
    <mergeCell ref="K19:L19"/>
    <mergeCell ref="M19:N19"/>
    <mergeCell ref="D20:F20"/>
    <mergeCell ref="I20:J20"/>
    <mergeCell ref="K20:L20"/>
    <mergeCell ref="M20:N20"/>
    <mergeCell ref="D21:F21"/>
    <mergeCell ref="I21:J21"/>
    <mergeCell ref="K21:L21"/>
    <mergeCell ref="M21:N21"/>
    <mergeCell ref="A22:H22"/>
    <mergeCell ref="I22:J22"/>
    <mergeCell ref="K22:L22"/>
    <mergeCell ref="M22:N22"/>
    <mergeCell ref="A12:A13"/>
    <mergeCell ref="A14:A21"/>
    <mergeCell ref="B14:B15"/>
    <mergeCell ref="B16:B19"/>
    <mergeCell ref="C14:C15"/>
    <mergeCell ref="A7:B11"/>
    <mergeCell ref="D14:F15"/>
    <mergeCell ref="I14:J15"/>
    <mergeCell ref="K14:L15"/>
    <mergeCell ref="M14:N15"/>
  </mergeCells>
  <printOptions horizontalCentered="1"/>
  <pageMargins left="0.160416666666667" right="0.160416666666667" top="1" bottom="1" header="0.511805555555556" footer="0.511805555555556"/>
  <pageSetup paperSize="9" orientation="portrait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22"/>
  <sheetViews>
    <sheetView zoomScale="130" zoomScaleNormal="130" workbookViewId="0">
      <selection activeCell="N24" sqref="N24"/>
    </sheetView>
  </sheetViews>
  <sheetFormatPr defaultColWidth="9" defaultRowHeight="13.5"/>
  <cols>
    <col min="1" max="1" width="4.25" customWidth="1"/>
    <col min="2" max="2" width="9.31666666666667" customWidth="1"/>
    <col min="3" max="3" width="11.05" customWidth="1"/>
    <col min="4" max="4" width="9.25" customWidth="1"/>
    <col min="5" max="5" width="9.625" customWidth="1"/>
    <col min="6" max="6" width="1.625" customWidth="1"/>
    <col min="7" max="7" width="11" customWidth="1"/>
    <col min="8" max="8" width="9.75" customWidth="1"/>
    <col min="9" max="9" width="2.25" customWidth="1"/>
    <col min="10" max="10" width="4.625" customWidth="1"/>
    <col min="11" max="11" width="1" hidden="1" customWidth="1"/>
    <col min="12" max="12" width="6.625" customWidth="1"/>
    <col min="13" max="13" width="0.875" hidden="1" customWidth="1"/>
    <col min="14" max="14" width="11.5" customWidth="1"/>
  </cols>
  <sheetData>
    <row r="1" customHeight="1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20.25" customHeight="1" spans="1:14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15.75" customHeight="1" spans="1:14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ht="14.25" customHeight="1" spans="1:14">
      <c r="A4" s="4" t="s">
        <v>3</v>
      </c>
      <c r="B4" s="4"/>
      <c r="C4" s="5" t="s">
        <v>198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</row>
    <row r="5" ht="14.25" customHeight="1" spans="1:14">
      <c r="A5" s="4" t="s">
        <v>5</v>
      </c>
      <c r="B5" s="4"/>
      <c r="C5" s="5" t="s">
        <v>6</v>
      </c>
      <c r="D5" s="6"/>
      <c r="E5" s="6"/>
      <c r="F5" s="6"/>
      <c r="G5" s="6"/>
      <c r="H5" s="4" t="s">
        <v>7</v>
      </c>
      <c r="I5" s="4"/>
      <c r="J5" s="5" t="s">
        <v>6</v>
      </c>
      <c r="K5" s="6"/>
      <c r="L5" s="6"/>
      <c r="M5" s="6"/>
      <c r="N5" s="6"/>
    </row>
    <row r="6" ht="14.25" customHeight="1" spans="1:14">
      <c r="A6" s="4" t="s">
        <v>8</v>
      </c>
      <c r="B6" s="4"/>
      <c r="C6" s="5" t="s">
        <v>199</v>
      </c>
      <c r="D6" s="6"/>
      <c r="E6" s="6"/>
      <c r="F6" s="6"/>
      <c r="G6" s="6"/>
      <c r="H6" s="4" t="s">
        <v>10</v>
      </c>
      <c r="I6" s="4"/>
      <c r="J6" s="6">
        <v>65094815</v>
      </c>
      <c r="K6" s="6"/>
      <c r="L6" s="6"/>
      <c r="M6" s="6"/>
      <c r="N6" s="6"/>
    </row>
    <row r="7" ht="14.25" customHeight="1" spans="1:14">
      <c r="A7" s="7" t="s">
        <v>11</v>
      </c>
      <c r="B7" s="8"/>
      <c r="C7" s="4"/>
      <c r="D7" s="4"/>
      <c r="E7" s="4" t="s">
        <v>12</v>
      </c>
      <c r="F7" s="4" t="s">
        <v>13</v>
      </c>
      <c r="G7" s="4"/>
      <c r="H7" s="4" t="s">
        <v>14</v>
      </c>
      <c r="I7" s="4"/>
      <c r="J7" s="4" t="s">
        <v>15</v>
      </c>
      <c r="K7" s="4"/>
      <c r="L7" s="4" t="s">
        <v>16</v>
      </c>
      <c r="M7" s="4"/>
      <c r="N7" s="4" t="s">
        <v>17</v>
      </c>
    </row>
    <row r="8" ht="14.25" customHeight="1" spans="1:14">
      <c r="A8" s="8"/>
      <c r="B8" s="8"/>
      <c r="C8" s="9" t="s">
        <v>18</v>
      </c>
      <c r="D8" s="9"/>
      <c r="E8" s="6">
        <v>18.63</v>
      </c>
      <c r="F8" s="6">
        <v>10.56</v>
      </c>
      <c r="G8" s="6"/>
      <c r="H8" s="6">
        <v>10.557</v>
      </c>
      <c r="I8" s="6"/>
      <c r="J8" s="4">
        <v>10</v>
      </c>
      <c r="K8" s="4"/>
      <c r="L8" s="24">
        <v>0.9997</v>
      </c>
      <c r="M8" s="6"/>
      <c r="N8" s="6">
        <v>10</v>
      </c>
    </row>
    <row r="9" ht="15" customHeight="1" spans="1:14">
      <c r="A9" s="8"/>
      <c r="B9" s="8"/>
      <c r="C9" s="4" t="s">
        <v>19</v>
      </c>
      <c r="D9" s="4"/>
      <c r="E9" s="6">
        <v>18.63</v>
      </c>
      <c r="F9" s="6">
        <v>10.56</v>
      </c>
      <c r="G9" s="6"/>
      <c r="H9" s="6">
        <v>10.557</v>
      </c>
      <c r="I9" s="6"/>
      <c r="J9" s="4">
        <v>10</v>
      </c>
      <c r="K9" s="4"/>
      <c r="L9" s="24">
        <v>0.9997</v>
      </c>
      <c r="M9" s="6"/>
      <c r="N9" s="6">
        <v>10</v>
      </c>
    </row>
    <row r="10" ht="15" customHeight="1" spans="1:14">
      <c r="A10" s="8"/>
      <c r="B10" s="8"/>
      <c r="C10" s="4" t="s">
        <v>20</v>
      </c>
      <c r="D10" s="4"/>
      <c r="E10" s="6"/>
      <c r="F10" s="6"/>
      <c r="G10" s="6"/>
      <c r="H10" s="6"/>
      <c r="I10" s="6"/>
      <c r="J10" s="6" t="s">
        <v>21</v>
      </c>
      <c r="K10" s="6"/>
      <c r="L10" s="6"/>
      <c r="M10" s="6"/>
      <c r="N10" s="6" t="s">
        <v>21</v>
      </c>
    </row>
    <row r="11" ht="15" customHeight="1" spans="1:14">
      <c r="A11" s="8"/>
      <c r="B11" s="8"/>
      <c r="C11" s="4" t="s">
        <v>22</v>
      </c>
      <c r="D11" s="4"/>
      <c r="E11" s="6"/>
      <c r="F11" s="6"/>
      <c r="G11" s="6"/>
      <c r="H11" s="6"/>
      <c r="I11" s="6"/>
      <c r="J11" s="6" t="s">
        <v>21</v>
      </c>
      <c r="K11" s="6"/>
      <c r="L11" s="6"/>
      <c r="M11" s="6"/>
      <c r="N11" s="6" t="s">
        <v>21</v>
      </c>
    </row>
    <row r="12" ht="14.25" customHeight="1" spans="1:14">
      <c r="A12" s="4" t="s">
        <v>23</v>
      </c>
      <c r="B12" s="4" t="s">
        <v>24</v>
      </c>
      <c r="C12" s="4"/>
      <c r="D12" s="4"/>
      <c r="E12" s="4"/>
      <c r="F12" s="4"/>
      <c r="G12" s="4"/>
      <c r="H12" s="4" t="s">
        <v>25</v>
      </c>
      <c r="I12" s="4"/>
      <c r="J12" s="4"/>
      <c r="K12" s="4"/>
      <c r="L12" s="4"/>
      <c r="M12" s="4"/>
      <c r="N12" s="4"/>
    </row>
    <row r="13" ht="27" customHeight="1" spans="1:14">
      <c r="A13" s="4"/>
      <c r="B13" s="5" t="s">
        <v>200</v>
      </c>
      <c r="C13" s="6"/>
      <c r="D13" s="6"/>
      <c r="E13" s="6"/>
      <c r="F13" s="6"/>
      <c r="G13" s="6"/>
      <c r="H13" s="5" t="s">
        <v>201</v>
      </c>
      <c r="I13" s="6"/>
      <c r="J13" s="6"/>
      <c r="K13" s="6"/>
      <c r="L13" s="6"/>
      <c r="M13" s="6"/>
      <c r="N13" s="6"/>
    </row>
    <row r="14" spans="1:14">
      <c r="A14" s="7" t="s">
        <v>28</v>
      </c>
      <c r="B14" s="4" t="s">
        <v>29</v>
      </c>
      <c r="C14" s="4" t="s">
        <v>30</v>
      </c>
      <c r="D14" s="4" t="s">
        <v>31</v>
      </c>
      <c r="E14" s="4"/>
      <c r="F14" s="4"/>
      <c r="G14" s="4" t="s">
        <v>32</v>
      </c>
      <c r="H14" s="4" t="s">
        <v>33</v>
      </c>
      <c r="I14" s="4" t="s">
        <v>15</v>
      </c>
      <c r="J14" s="4"/>
      <c r="K14" s="4" t="s">
        <v>17</v>
      </c>
      <c r="L14" s="4"/>
      <c r="M14" s="4" t="s">
        <v>34</v>
      </c>
      <c r="N14" s="4"/>
    </row>
    <row r="15" ht="14.25" customHeight="1" spans="1:14">
      <c r="A15" s="8"/>
      <c r="B15" s="4"/>
      <c r="C15" s="4"/>
      <c r="D15" s="4"/>
      <c r="E15" s="4"/>
      <c r="F15" s="4"/>
      <c r="G15" s="4" t="s">
        <v>35</v>
      </c>
      <c r="H15" s="4" t="s">
        <v>36</v>
      </c>
      <c r="I15" s="4"/>
      <c r="J15" s="4"/>
      <c r="K15" s="4"/>
      <c r="L15" s="4"/>
      <c r="M15" s="4"/>
      <c r="N15" s="4"/>
    </row>
    <row r="16" ht="14.25" customHeight="1" spans="1:14">
      <c r="A16" s="8"/>
      <c r="B16" s="4" t="s">
        <v>37</v>
      </c>
      <c r="C16" s="4" t="s">
        <v>38</v>
      </c>
      <c r="D16" s="23" t="s">
        <v>202</v>
      </c>
      <c r="E16" s="10"/>
      <c r="F16" s="10"/>
      <c r="G16" s="6">
        <v>100</v>
      </c>
      <c r="H16" s="6">
        <v>170</v>
      </c>
      <c r="I16" s="6">
        <v>20</v>
      </c>
      <c r="J16" s="6"/>
      <c r="K16" s="6">
        <v>20</v>
      </c>
      <c r="L16" s="6"/>
      <c r="M16" s="6"/>
      <c r="N16" s="6"/>
    </row>
    <row r="17" ht="15" customHeight="1" spans="1:14">
      <c r="A17" s="8"/>
      <c r="B17" s="4"/>
      <c r="C17" s="4" t="s">
        <v>42</v>
      </c>
      <c r="D17" s="23" t="s">
        <v>101</v>
      </c>
      <c r="E17" s="10"/>
      <c r="F17" s="10"/>
      <c r="G17" s="6">
        <v>3</v>
      </c>
      <c r="H17" s="6">
        <v>3</v>
      </c>
      <c r="I17" s="6">
        <v>10</v>
      </c>
      <c r="J17" s="6"/>
      <c r="K17" s="6">
        <v>10</v>
      </c>
      <c r="L17" s="6"/>
      <c r="M17" s="6"/>
      <c r="N17" s="6"/>
    </row>
    <row r="18" ht="15" customHeight="1" spans="1:14">
      <c r="A18" s="8"/>
      <c r="B18" s="4"/>
      <c r="C18" s="4" t="s">
        <v>46</v>
      </c>
      <c r="D18" s="23" t="s">
        <v>72</v>
      </c>
      <c r="E18" s="10"/>
      <c r="F18" s="10"/>
      <c r="G18" s="24">
        <v>0.9</v>
      </c>
      <c r="H18" s="24">
        <v>0.9997</v>
      </c>
      <c r="I18" s="6">
        <v>10</v>
      </c>
      <c r="J18" s="6"/>
      <c r="K18" s="6">
        <v>10</v>
      </c>
      <c r="L18" s="6"/>
      <c r="M18" s="6"/>
      <c r="N18" s="6"/>
    </row>
    <row r="19" ht="15" customHeight="1" spans="1:14">
      <c r="A19" s="8"/>
      <c r="B19" s="4"/>
      <c r="C19" s="4" t="s">
        <v>50</v>
      </c>
      <c r="D19" s="23" t="s">
        <v>203</v>
      </c>
      <c r="E19" s="10"/>
      <c r="F19" s="10"/>
      <c r="G19" s="6">
        <v>700</v>
      </c>
      <c r="H19" s="6">
        <v>650</v>
      </c>
      <c r="I19" s="6">
        <v>20</v>
      </c>
      <c r="J19" s="6"/>
      <c r="K19" s="6">
        <v>20</v>
      </c>
      <c r="L19" s="6"/>
      <c r="M19" s="6"/>
      <c r="N19" s="6"/>
    </row>
    <row r="20" ht="15" customHeight="1" spans="1:14">
      <c r="A20" s="8"/>
      <c r="B20" s="4" t="s">
        <v>54</v>
      </c>
      <c r="C20" s="16" t="s">
        <v>55</v>
      </c>
      <c r="D20" s="23" t="s">
        <v>204</v>
      </c>
      <c r="E20" s="10"/>
      <c r="F20" s="10"/>
      <c r="G20" s="24">
        <v>0.8</v>
      </c>
      <c r="H20" s="24">
        <v>0.9</v>
      </c>
      <c r="I20" s="6">
        <v>10</v>
      </c>
      <c r="J20" s="6"/>
      <c r="K20" s="6">
        <v>10</v>
      </c>
      <c r="L20" s="6"/>
      <c r="M20" s="6"/>
      <c r="N20" s="6"/>
    </row>
    <row r="21" ht="28" customHeight="1" spans="1:14">
      <c r="A21" s="8"/>
      <c r="B21" s="16" t="s">
        <v>59</v>
      </c>
      <c r="C21" s="4" t="s">
        <v>60</v>
      </c>
      <c r="D21" s="23" t="s">
        <v>179</v>
      </c>
      <c r="E21" s="10"/>
      <c r="F21" s="10"/>
      <c r="G21" s="24">
        <v>0.9</v>
      </c>
      <c r="H21" s="24">
        <v>1</v>
      </c>
      <c r="I21" s="6">
        <v>20</v>
      </c>
      <c r="J21" s="6"/>
      <c r="K21" s="6">
        <v>20</v>
      </c>
      <c r="L21" s="6"/>
      <c r="M21" s="6"/>
      <c r="N21" s="6"/>
    </row>
    <row r="22" spans="1:14">
      <c r="A22" s="17" t="s">
        <v>63</v>
      </c>
      <c r="B22" s="17"/>
      <c r="C22" s="17"/>
      <c r="D22" s="17"/>
      <c r="E22" s="17"/>
      <c r="F22" s="17"/>
      <c r="G22" s="17"/>
      <c r="H22" s="17"/>
      <c r="I22" s="17">
        <v>100</v>
      </c>
      <c r="J22" s="17"/>
      <c r="K22" s="19">
        <v>100</v>
      </c>
      <c r="L22" s="19"/>
      <c r="M22" s="20"/>
      <c r="N22" s="20"/>
    </row>
  </sheetData>
  <mergeCells count="80">
    <mergeCell ref="A1:N1"/>
    <mergeCell ref="A2:N2"/>
    <mergeCell ref="A3:N3"/>
    <mergeCell ref="A4:B4"/>
    <mergeCell ref="C4:N4"/>
    <mergeCell ref="A5:B5"/>
    <mergeCell ref="C5:G5"/>
    <mergeCell ref="H5:I5"/>
    <mergeCell ref="J5:N5"/>
    <mergeCell ref="A6:B6"/>
    <mergeCell ref="C6:G6"/>
    <mergeCell ref="H6:I6"/>
    <mergeCell ref="J6:N6"/>
    <mergeCell ref="C7:D7"/>
    <mergeCell ref="F7:G7"/>
    <mergeCell ref="H7:I7"/>
    <mergeCell ref="J7:K7"/>
    <mergeCell ref="L7:M7"/>
    <mergeCell ref="C8:D8"/>
    <mergeCell ref="F8:G8"/>
    <mergeCell ref="H8:I8"/>
    <mergeCell ref="J8:K8"/>
    <mergeCell ref="L8:M8"/>
    <mergeCell ref="C9:D9"/>
    <mergeCell ref="F9:G9"/>
    <mergeCell ref="H9:I9"/>
    <mergeCell ref="J9:K9"/>
    <mergeCell ref="L9:M9"/>
    <mergeCell ref="C10:D10"/>
    <mergeCell ref="F10:G10"/>
    <mergeCell ref="H10:I10"/>
    <mergeCell ref="J10:K10"/>
    <mergeCell ref="L10:M10"/>
    <mergeCell ref="C11:D11"/>
    <mergeCell ref="F11:G11"/>
    <mergeCell ref="H11:I11"/>
    <mergeCell ref="J11:K11"/>
    <mergeCell ref="L11:M11"/>
    <mergeCell ref="B12:G12"/>
    <mergeCell ref="H12:N12"/>
    <mergeCell ref="B13:G13"/>
    <mergeCell ref="H13:N13"/>
    <mergeCell ref="D16:F16"/>
    <mergeCell ref="I16:J16"/>
    <mergeCell ref="K16:L16"/>
    <mergeCell ref="M16:N16"/>
    <mergeCell ref="D17:F17"/>
    <mergeCell ref="I17:J17"/>
    <mergeCell ref="K17:L17"/>
    <mergeCell ref="M17:N17"/>
    <mergeCell ref="D18:F18"/>
    <mergeCell ref="I18:J18"/>
    <mergeCell ref="K18:L18"/>
    <mergeCell ref="M18:N18"/>
    <mergeCell ref="D19:F19"/>
    <mergeCell ref="I19:J19"/>
    <mergeCell ref="K19:L19"/>
    <mergeCell ref="M19:N19"/>
    <mergeCell ref="D20:F20"/>
    <mergeCell ref="I20:J20"/>
    <mergeCell ref="K20:L20"/>
    <mergeCell ref="M20:N20"/>
    <mergeCell ref="D21:F21"/>
    <mergeCell ref="I21:J21"/>
    <mergeCell ref="K21:L21"/>
    <mergeCell ref="M21:N21"/>
    <mergeCell ref="A22:H22"/>
    <mergeCell ref="I22:J22"/>
    <mergeCell ref="K22:L22"/>
    <mergeCell ref="M22:N22"/>
    <mergeCell ref="A12:A13"/>
    <mergeCell ref="A14:A21"/>
    <mergeCell ref="B14:B15"/>
    <mergeCell ref="B16:B19"/>
    <mergeCell ref="C14:C15"/>
    <mergeCell ref="A7:B11"/>
    <mergeCell ref="D14:F15"/>
    <mergeCell ref="I14:J15"/>
    <mergeCell ref="K14:L15"/>
    <mergeCell ref="M14:N15"/>
  </mergeCells>
  <printOptions horizontalCentered="1"/>
  <pageMargins left="0.160416666666667" right="0.160416666666667" top="1" bottom="1" header="0.511805555555556" footer="0.511805555555556"/>
  <pageSetup paperSize="9" orientation="portrait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22"/>
  <sheetViews>
    <sheetView zoomScale="130" zoomScaleNormal="130" workbookViewId="0">
      <selection activeCell="Q19" sqref="Q19"/>
    </sheetView>
  </sheetViews>
  <sheetFormatPr defaultColWidth="9" defaultRowHeight="13.5"/>
  <cols>
    <col min="1" max="1" width="4.25" customWidth="1"/>
    <col min="2" max="2" width="9.31666666666667" customWidth="1"/>
    <col min="3" max="3" width="11.05" customWidth="1"/>
    <col min="4" max="4" width="9.25" customWidth="1"/>
    <col min="5" max="5" width="9.625" customWidth="1"/>
    <col min="6" max="6" width="1.625" customWidth="1"/>
    <col min="7" max="7" width="11" customWidth="1"/>
    <col min="8" max="8" width="9.75" customWidth="1"/>
    <col min="9" max="9" width="2.25" customWidth="1"/>
    <col min="10" max="10" width="4.625" customWidth="1"/>
    <col min="11" max="11" width="1" hidden="1" customWidth="1"/>
    <col min="12" max="12" width="6.625" customWidth="1"/>
    <col min="13" max="13" width="0.875" hidden="1" customWidth="1"/>
    <col min="14" max="14" width="11.5" customWidth="1"/>
  </cols>
  <sheetData>
    <row r="1" customHeight="1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20.25" customHeight="1" spans="1:14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15.75" customHeight="1" spans="1:14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ht="14.25" customHeight="1" spans="1:14">
      <c r="A4" s="4" t="s">
        <v>3</v>
      </c>
      <c r="B4" s="4"/>
      <c r="C4" s="5" t="s">
        <v>205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</row>
    <row r="5" ht="14.25" customHeight="1" spans="1:14">
      <c r="A5" s="4" t="s">
        <v>5</v>
      </c>
      <c r="B5" s="4"/>
      <c r="C5" s="5" t="s">
        <v>6</v>
      </c>
      <c r="D5" s="6"/>
      <c r="E5" s="6"/>
      <c r="F5" s="6"/>
      <c r="G5" s="6"/>
      <c r="H5" s="4" t="s">
        <v>7</v>
      </c>
      <c r="I5" s="4"/>
      <c r="J5" s="5" t="s">
        <v>6</v>
      </c>
      <c r="K5" s="6"/>
      <c r="L5" s="6"/>
      <c r="M5" s="6"/>
      <c r="N5" s="6"/>
    </row>
    <row r="6" ht="14.25" customHeight="1" spans="1:14">
      <c r="A6" s="4" t="s">
        <v>8</v>
      </c>
      <c r="B6" s="4"/>
      <c r="C6" s="5" t="s">
        <v>199</v>
      </c>
      <c r="D6" s="6"/>
      <c r="E6" s="6"/>
      <c r="F6" s="6"/>
      <c r="G6" s="6"/>
      <c r="H6" s="4" t="s">
        <v>10</v>
      </c>
      <c r="I6" s="4"/>
      <c r="J6" s="6">
        <v>65094815</v>
      </c>
      <c r="K6" s="6"/>
      <c r="L6" s="6"/>
      <c r="M6" s="6"/>
      <c r="N6" s="6"/>
    </row>
    <row r="7" ht="14.25" customHeight="1" spans="1:14">
      <c r="A7" s="7" t="s">
        <v>11</v>
      </c>
      <c r="B7" s="8"/>
      <c r="C7" s="4"/>
      <c r="D7" s="4"/>
      <c r="E7" s="4" t="s">
        <v>12</v>
      </c>
      <c r="F7" s="4" t="s">
        <v>13</v>
      </c>
      <c r="G7" s="4"/>
      <c r="H7" s="4" t="s">
        <v>14</v>
      </c>
      <c r="I7" s="4"/>
      <c r="J7" s="4" t="s">
        <v>15</v>
      </c>
      <c r="K7" s="4"/>
      <c r="L7" s="4" t="s">
        <v>16</v>
      </c>
      <c r="M7" s="4"/>
      <c r="N7" s="4" t="s">
        <v>17</v>
      </c>
    </row>
    <row r="8" ht="14.25" customHeight="1" spans="1:14">
      <c r="A8" s="8"/>
      <c r="B8" s="8"/>
      <c r="C8" s="9" t="s">
        <v>18</v>
      </c>
      <c r="D8" s="9"/>
      <c r="E8" s="6">
        <v>20</v>
      </c>
      <c r="F8" s="6">
        <v>15</v>
      </c>
      <c r="G8" s="6"/>
      <c r="H8" s="6">
        <v>15</v>
      </c>
      <c r="I8" s="6"/>
      <c r="J8" s="4">
        <v>10</v>
      </c>
      <c r="K8" s="4"/>
      <c r="L8" s="24">
        <v>1</v>
      </c>
      <c r="M8" s="6"/>
      <c r="N8" s="6">
        <v>10</v>
      </c>
    </row>
    <row r="9" ht="15" customHeight="1" spans="1:14">
      <c r="A9" s="8"/>
      <c r="B9" s="8"/>
      <c r="C9" s="4" t="s">
        <v>19</v>
      </c>
      <c r="D9" s="4"/>
      <c r="E9" s="6">
        <v>20</v>
      </c>
      <c r="F9" s="6">
        <v>15</v>
      </c>
      <c r="G9" s="6"/>
      <c r="H9" s="6">
        <v>15</v>
      </c>
      <c r="I9" s="6"/>
      <c r="J9" s="4">
        <v>10</v>
      </c>
      <c r="K9" s="4"/>
      <c r="L9" s="24">
        <v>1</v>
      </c>
      <c r="M9" s="6"/>
      <c r="N9" s="6">
        <v>10</v>
      </c>
    </row>
    <row r="10" ht="15" customHeight="1" spans="1:14">
      <c r="A10" s="8"/>
      <c r="B10" s="8"/>
      <c r="C10" s="4" t="s">
        <v>20</v>
      </c>
      <c r="D10" s="4"/>
      <c r="E10" s="6"/>
      <c r="F10" s="6"/>
      <c r="G10" s="6"/>
      <c r="H10" s="6"/>
      <c r="I10" s="6"/>
      <c r="J10" s="6" t="s">
        <v>21</v>
      </c>
      <c r="K10" s="6"/>
      <c r="L10" s="6"/>
      <c r="M10" s="6"/>
      <c r="N10" s="6" t="s">
        <v>21</v>
      </c>
    </row>
    <row r="11" ht="15" customHeight="1" spans="1:14">
      <c r="A11" s="8"/>
      <c r="B11" s="8"/>
      <c r="C11" s="4" t="s">
        <v>22</v>
      </c>
      <c r="D11" s="4"/>
      <c r="E11" s="6"/>
      <c r="F11" s="6"/>
      <c r="G11" s="6"/>
      <c r="H11" s="6"/>
      <c r="I11" s="6"/>
      <c r="J11" s="6" t="s">
        <v>21</v>
      </c>
      <c r="K11" s="6"/>
      <c r="L11" s="6"/>
      <c r="M11" s="6"/>
      <c r="N11" s="6" t="s">
        <v>21</v>
      </c>
    </row>
    <row r="12" ht="14.25" customHeight="1" spans="1:14">
      <c r="A12" s="4" t="s">
        <v>23</v>
      </c>
      <c r="B12" s="4" t="s">
        <v>24</v>
      </c>
      <c r="C12" s="4"/>
      <c r="D12" s="4"/>
      <c r="E12" s="4"/>
      <c r="F12" s="4"/>
      <c r="G12" s="4"/>
      <c r="H12" s="4" t="s">
        <v>25</v>
      </c>
      <c r="I12" s="4"/>
      <c r="J12" s="4"/>
      <c r="K12" s="4"/>
      <c r="L12" s="4"/>
      <c r="M12" s="4"/>
      <c r="N12" s="4"/>
    </row>
    <row r="13" ht="27" customHeight="1" spans="1:14">
      <c r="A13" s="4"/>
      <c r="B13" s="5" t="s">
        <v>206</v>
      </c>
      <c r="C13" s="6"/>
      <c r="D13" s="6"/>
      <c r="E13" s="6"/>
      <c r="F13" s="6"/>
      <c r="G13" s="6"/>
      <c r="H13" s="5" t="s">
        <v>201</v>
      </c>
      <c r="I13" s="6"/>
      <c r="J13" s="6"/>
      <c r="K13" s="6"/>
      <c r="L13" s="6"/>
      <c r="M13" s="6"/>
      <c r="N13" s="6"/>
    </row>
    <row r="14" spans="1:14">
      <c r="A14" s="7" t="s">
        <v>28</v>
      </c>
      <c r="B14" s="4" t="s">
        <v>29</v>
      </c>
      <c r="C14" s="4" t="s">
        <v>30</v>
      </c>
      <c r="D14" s="4" t="s">
        <v>31</v>
      </c>
      <c r="E14" s="4"/>
      <c r="F14" s="4"/>
      <c r="G14" s="4" t="s">
        <v>32</v>
      </c>
      <c r="H14" s="4" t="s">
        <v>33</v>
      </c>
      <c r="I14" s="4" t="s">
        <v>15</v>
      </c>
      <c r="J14" s="4"/>
      <c r="K14" s="4" t="s">
        <v>17</v>
      </c>
      <c r="L14" s="4"/>
      <c r="M14" s="4" t="s">
        <v>34</v>
      </c>
      <c r="N14" s="4"/>
    </row>
    <row r="15" ht="14.25" customHeight="1" spans="1:14">
      <c r="A15" s="8"/>
      <c r="B15" s="4"/>
      <c r="C15" s="4"/>
      <c r="D15" s="4"/>
      <c r="E15" s="4"/>
      <c r="F15" s="4"/>
      <c r="G15" s="4" t="s">
        <v>35</v>
      </c>
      <c r="H15" s="4" t="s">
        <v>36</v>
      </c>
      <c r="I15" s="4"/>
      <c r="J15" s="4"/>
      <c r="K15" s="4"/>
      <c r="L15" s="4"/>
      <c r="M15" s="4"/>
      <c r="N15" s="4"/>
    </row>
    <row r="16" ht="14.25" customHeight="1" spans="1:14">
      <c r="A16" s="8"/>
      <c r="B16" s="4" t="s">
        <v>37</v>
      </c>
      <c r="C16" s="4" t="s">
        <v>38</v>
      </c>
      <c r="D16" s="23" t="s">
        <v>207</v>
      </c>
      <c r="E16" s="10"/>
      <c r="F16" s="10"/>
      <c r="G16" s="6" t="s">
        <v>208</v>
      </c>
      <c r="H16" s="6" t="s">
        <v>209</v>
      </c>
      <c r="I16" s="6">
        <v>20</v>
      </c>
      <c r="J16" s="6"/>
      <c r="K16" s="6">
        <v>20</v>
      </c>
      <c r="L16" s="6"/>
      <c r="M16" s="6"/>
      <c r="N16" s="6"/>
    </row>
    <row r="17" ht="15" customHeight="1" spans="1:14">
      <c r="A17" s="8"/>
      <c r="B17" s="4"/>
      <c r="C17" s="4" t="s">
        <v>42</v>
      </c>
      <c r="D17" s="23" t="s">
        <v>210</v>
      </c>
      <c r="E17" s="10"/>
      <c r="F17" s="10"/>
      <c r="G17" s="24">
        <v>0.1</v>
      </c>
      <c r="H17" s="24">
        <v>0</v>
      </c>
      <c r="I17" s="6">
        <v>10</v>
      </c>
      <c r="J17" s="6"/>
      <c r="K17" s="6">
        <v>10</v>
      </c>
      <c r="L17" s="6"/>
      <c r="M17" s="6"/>
      <c r="N17" s="6"/>
    </row>
    <row r="18" ht="28" customHeight="1" spans="1:14">
      <c r="A18" s="8"/>
      <c r="B18" s="4"/>
      <c r="C18" s="4" t="s">
        <v>46</v>
      </c>
      <c r="D18" s="23" t="s">
        <v>211</v>
      </c>
      <c r="E18" s="10"/>
      <c r="F18" s="10"/>
      <c r="G18" s="6" t="s">
        <v>212</v>
      </c>
      <c r="H18" s="6" t="s">
        <v>212</v>
      </c>
      <c r="I18" s="6">
        <v>10</v>
      </c>
      <c r="J18" s="6"/>
      <c r="K18" s="6">
        <v>10</v>
      </c>
      <c r="L18" s="6"/>
      <c r="M18" s="6"/>
      <c r="N18" s="6"/>
    </row>
    <row r="19" ht="15" customHeight="1" spans="1:14">
      <c r="A19" s="8"/>
      <c r="B19" s="4"/>
      <c r="C19" s="4" t="s">
        <v>50</v>
      </c>
      <c r="D19" s="23" t="s">
        <v>213</v>
      </c>
      <c r="E19" s="10"/>
      <c r="F19" s="10"/>
      <c r="G19" s="24">
        <v>0.1</v>
      </c>
      <c r="H19" s="24">
        <v>0</v>
      </c>
      <c r="I19" s="6">
        <v>20</v>
      </c>
      <c r="J19" s="6"/>
      <c r="K19" s="6">
        <v>20</v>
      </c>
      <c r="L19" s="6"/>
      <c r="M19" s="6"/>
      <c r="N19" s="6"/>
    </row>
    <row r="20" ht="15" customHeight="1" spans="1:14">
      <c r="A20" s="8"/>
      <c r="B20" s="4" t="s">
        <v>54</v>
      </c>
      <c r="C20" s="16" t="s">
        <v>75</v>
      </c>
      <c r="D20" s="23" t="s">
        <v>214</v>
      </c>
      <c r="E20" s="10"/>
      <c r="F20" s="10"/>
      <c r="G20" s="24">
        <v>0.3</v>
      </c>
      <c r="H20" s="24">
        <v>0.3</v>
      </c>
      <c r="I20" s="6">
        <v>10</v>
      </c>
      <c r="J20" s="6"/>
      <c r="K20" s="6">
        <v>10</v>
      </c>
      <c r="L20" s="6"/>
      <c r="M20" s="6"/>
      <c r="N20" s="6"/>
    </row>
    <row r="21" ht="28" customHeight="1" spans="1:14">
      <c r="A21" s="8"/>
      <c r="B21" s="16" t="s">
        <v>59</v>
      </c>
      <c r="C21" s="4" t="s">
        <v>60</v>
      </c>
      <c r="D21" s="23" t="s">
        <v>179</v>
      </c>
      <c r="E21" s="10"/>
      <c r="F21" s="10"/>
      <c r="G21" s="24">
        <v>0.9</v>
      </c>
      <c r="H21" s="24">
        <v>0.95</v>
      </c>
      <c r="I21" s="6">
        <v>20</v>
      </c>
      <c r="J21" s="6"/>
      <c r="K21" s="6">
        <v>20</v>
      </c>
      <c r="L21" s="6"/>
      <c r="M21" s="6"/>
      <c r="N21" s="6"/>
    </row>
    <row r="22" spans="1:14">
      <c r="A22" s="25" t="s">
        <v>63</v>
      </c>
      <c r="B22" s="17"/>
      <c r="C22" s="17"/>
      <c r="D22" s="17"/>
      <c r="E22" s="17"/>
      <c r="F22" s="17"/>
      <c r="G22" s="17"/>
      <c r="H22" s="17"/>
      <c r="I22" s="17">
        <v>100</v>
      </c>
      <c r="J22" s="17"/>
      <c r="K22" s="19">
        <v>100</v>
      </c>
      <c r="L22" s="19"/>
      <c r="M22" s="20"/>
      <c r="N22" s="20"/>
    </row>
  </sheetData>
  <mergeCells count="80">
    <mergeCell ref="A1:N1"/>
    <mergeCell ref="A2:N2"/>
    <mergeCell ref="A3:N3"/>
    <mergeCell ref="A4:B4"/>
    <mergeCell ref="C4:N4"/>
    <mergeCell ref="A5:B5"/>
    <mergeCell ref="C5:G5"/>
    <mergeCell ref="H5:I5"/>
    <mergeCell ref="J5:N5"/>
    <mergeCell ref="A6:B6"/>
    <mergeCell ref="C6:G6"/>
    <mergeCell ref="H6:I6"/>
    <mergeCell ref="J6:N6"/>
    <mergeCell ref="C7:D7"/>
    <mergeCell ref="F7:G7"/>
    <mergeCell ref="H7:I7"/>
    <mergeCell ref="J7:K7"/>
    <mergeCell ref="L7:M7"/>
    <mergeCell ref="C8:D8"/>
    <mergeCell ref="F8:G8"/>
    <mergeCell ref="H8:I8"/>
    <mergeCell ref="J8:K8"/>
    <mergeCell ref="L8:M8"/>
    <mergeCell ref="C9:D9"/>
    <mergeCell ref="F9:G9"/>
    <mergeCell ref="H9:I9"/>
    <mergeCell ref="J9:K9"/>
    <mergeCell ref="L9:M9"/>
    <mergeCell ref="C10:D10"/>
    <mergeCell ref="F10:G10"/>
    <mergeCell ref="H10:I10"/>
    <mergeCell ref="J10:K10"/>
    <mergeCell ref="L10:M10"/>
    <mergeCell ref="C11:D11"/>
    <mergeCell ref="F11:G11"/>
    <mergeCell ref="H11:I11"/>
    <mergeCell ref="J11:K11"/>
    <mergeCell ref="L11:M11"/>
    <mergeCell ref="B12:G12"/>
    <mergeCell ref="H12:N12"/>
    <mergeCell ref="B13:G13"/>
    <mergeCell ref="H13:N13"/>
    <mergeCell ref="D16:F16"/>
    <mergeCell ref="I16:J16"/>
    <mergeCell ref="K16:L16"/>
    <mergeCell ref="M16:N16"/>
    <mergeCell ref="D17:F17"/>
    <mergeCell ref="I17:J17"/>
    <mergeCell ref="K17:L17"/>
    <mergeCell ref="M17:N17"/>
    <mergeCell ref="D18:F18"/>
    <mergeCell ref="I18:J18"/>
    <mergeCell ref="K18:L18"/>
    <mergeCell ref="M18:N18"/>
    <mergeCell ref="D19:F19"/>
    <mergeCell ref="I19:J19"/>
    <mergeCell ref="K19:L19"/>
    <mergeCell ref="M19:N19"/>
    <mergeCell ref="D20:F20"/>
    <mergeCell ref="I20:J20"/>
    <mergeCell ref="K20:L20"/>
    <mergeCell ref="M20:N20"/>
    <mergeCell ref="D21:F21"/>
    <mergeCell ref="I21:J21"/>
    <mergeCell ref="K21:L21"/>
    <mergeCell ref="M21:N21"/>
    <mergeCell ref="A22:H22"/>
    <mergeCell ref="I22:J22"/>
    <mergeCell ref="K22:L22"/>
    <mergeCell ref="M22:N22"/>
    <mergeCell ref="A12:A13"/>
    <mergeCell ref="A14:A21"/>
    <mergeCell ref="B14:B15"/>
    <mergeCell ref="B16:B19"/>
    <mergeCell ref="C14:C15"/>
    <mergeCell ref="A7:B11"/>
    <mergeCell ref="D14:F15"/>
    <mergeCell ref="I14:J15"/>
    <mergeCell ref="K14:L15"/>
    <mergeCell ref="M14:N15"/>
  </mergeCells>
  <printOptions horizontalCentered="1"/>
  <pageMargins left="0.160416666666667" right="0.160416666666667" top="1" bottom="1" header="0.511805555555556" footer="0.511805555555556"/>
  <pageSetup paperSize="9" orientation="portrait" horizont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22"/>
  <sheetViews>
    <sheetView zoomScale="130" zoomScaleNormal="130" workbookViewId="0">
      <selection activeCell="Q21" sqref="Q21"/>
    </sheetView>
  </sheetViews>
  <sheetFormatPr defaultColWidth="9" defaultRowHeight="13.5"/>
  <cols>
    <col min="1" max="1" width="4.25" customWidth="1"/>
    <col min="2" max="2" width="9.31666666666667" customWidth="1"/>
    <col min="3" max="3" width="11.05" customWidth="1"/>
    <col min="4" max="4" width="9.25" customWidth="1"/>
    <col min="5" max="5" width="9.625" customWidth="1"/>
    <col min="6" max="6" width="1.625" customWidth="1"/>
    <col min="7" max="7" width="11" customWidth="1"/>
    <col min="8" max="8" width="9.75" customWidth="1"/>
    <col min="9" max="9" width="2.25" customWidth="1"/>
    <col min="10" max="10" width="4.625" customWidth="1"/>
    <col min="11" max="11" width="1" hidden="1" customWidth="1"/>
    <col min="12" max="12" width="6.625" customWidth="1"/>
    <col min="13" max="13" width="0.875" hidden="1" customWidth="1"/>
    <col min="14" max="14" width="11.5" customWidth="1"/>
  </cols>
  <sheetData>
    <row r="1" customHeight="1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20.25" customHeight="1" spans="1:14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15.75" customHeight="1" spans="1:14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ht="14.25" customHeight="1" spans="1:14">
      <c r="A4" s="4" t="s">
        <v>3</v>
      </c>
      <c r="B4" s="4"/>
      <c r="C4" s="5" t="s">
        <v>215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</row>
    <row r="5" ht="14.25" customHeight="1" spans="1:14">
      <c r="A5" s="4" t="s">
        <v>5</v>
      </c>
      <c r="B5" s="4"/>
      <c r="C5" s="5" t="s">
        <v>6</v>
      </c>
      <c r="D5" s="6"/>
      <c r="E5" s="6"/>
      <c r="F5" s="6"/>
      <c r="G5" s="6"/>
      <c r="H5" s="4" t="s">
        <v>7</v>
      </c>
      <c r="I5" s="4"/>
      <c r="J5" s="5" t="s">
        <v>6</v>
      </c>
      <c r="K5" s="6"/>
      <c r="L5" s="6"/>
      <c r="M5" s="6"/>
      <c r="N5" s="6"/>
    </row>
    <row r="6" ht="14.25" customHeight="1" spans="1:14">
      <c r="A6" s="4" t="s">
        <v>8</v>
      </c>
      <c r="B6" s="4"/>
      <c r="C6" s="5" t="s">
        <v>199</v>
      </c>
      <c r="D6" s="6"/>
      <c r="E6" s="6"/>
      <c r="F6" s="6"/>
      <c r="G6" s="6"/>
      <c r="H6" s="4" t="s">
        <v>10</v>
      </c>
      <c r="I6" s="4"/>
      <c r="J6" s="6">
        <v>65094815</v>
      </c>
      <c r="K6" s="6"/>
      <c r="L6" s="6"/>
      <c r="M6" s="6"/>
      <c r="N6" s="6"/>
    </row>
    <row r="7" ht="14.25" customHeight="1" spans="1:14">
      <c r="A7" s="7" t="s">
        <v>11</v>
      </c>
      <c r="B7" s="8"/>
      <c r="C7" s="4"/>
      <c r="D7" s="4"/>
      <c r="E7" s="4" t="s">
        <v>12</v>
      </c>
      <c r="F7" s="4" t="s">
        <v>13</v>
      </c>
      <c r="G7" s="4"/>
      <c r="H7" s="4" t="s">
        <v>14</v>
      </c>
      <c r="I7" s="4"/>
      <c r="J7" s="4" t="s">
        <v>15</v>
      </c>
      <c r="K7" s="4"/>
      <c r="L7" s="4" t="s">
        <v>16</v>
      </c>
      <c r="M7" s="4"/>
      <c r="N7" s="4" t="s">
        <v>17</v>
      </c>
    </row>
    <row r="8" ht="14.25" customHeight="1" spans="1:14">
      <c r="A8" s="8"/>
      <c r="B8" s="8"/>
      <c r="C8" s="9" t="s">
        <v>18</v>
      </c>
      <c r="D8" s="9"/>
      <c r="E8" s="6">
        <v>0.5</v>
      </c>
      <c r="F8" s="6">
        <v>0.5</v>
      </c>
      <c r="G8" s="6"/>
      <c r="H8" s="6">
        <v>0.5</v>
      </c>
      <c r="I8" s="6"/>
      <c r="J8" s="4">
        <v>10</v>
      </c>
      <c r="K8" s="4"/>
      <c r="L8" s="18">
        <v>1</v>
      </c>
      <c r="M8" s="6"/>
      <c r="N8" s="6">
        <v>10</v>
      </c>
    </row>
    <row r="9" ht="15" customHeight="1" spans="1:14">
      <c r="A9" s="8"/>
      <c r="B9" s="8"/>
      <c r="C9" s="4" t="s">
        <v>19</v>
      </c>
      <c r="D9" s="4"/>
      <c r="E9" s="6">
        <v>0.5</v>
      </c>
      <c r="F9" s="6">
        <v>0.5</v>
      </c>
      <c r="G9" s="6"/>
      <c r="H9" s="6">
        <v>0.5</v>
      </c>
      <c r="I9" s="6"/>
      <c r="J9" s="4">
        <v>10</v>
      </c>
      <c r="K9" s="4"/>
      <c r="L9" s="18">
        <v>1</v>
      </c>
      <c r="M9" s="6"/>
      <c r="N9" s="6">
        <v>10</v>
      </c>
    </row>
    <row r="10" ht="15" customHeight="1" spans="1:14">
      <c r="A10" s="8"/>
      <c r="B10" s="8"/>
      <c r="C10" s="4" t="s">
        <v>20</v>
      </c>
      <c r="D10" s="4"/>
      <c r="E10" s="6"/>
      <c r="F10" s="6"/>
      <c r="G10" s="6"/>
      <c r="H10" s="6"/>
      <c r="I10" s="6"/>
      <c r="J10" s="6" t="s">
        <v>21</v>
      </c>
      <c r="K10" s="6"/>
      <c r="L10" s="6"/>
      <c r="M10" s="6"/>
      <c r="N10" s="6" t="s">
        <v>21</v>
      </c>
    </row>
    <row r="11" ht="15" customHeight="1" spans="1:14">
      <c r="A11" s="8"/>
      <c r="B11" s="8"/>
      <c r="C11" s="4" t="s">
        <v>22</v>
      </c>
      <c r="D11" s="4"/>
      <c r="E11" s="6"/>
      <c r="F11" s="6"/>
      <c r="G11" s="6"/>
      <c r="H11" s="6"/>
      <c r="I11" s="6"/>
      <c r="J11" s="6" t="s">
        <v>21</v>
      </c>
      <c r="K11" s="6"/>
      <c r="L11" s="6"/>
      <c r="M11" s="6"/>
      <c r="N11" s="6" t="s">
        <v>21</v>
      </c>
    </row>
    <row r="12" ht="14.25" customHeight="1" spans="1:14">
      <c r="A12" s="4" t="s">
        <v>23</v>
      </c>
      <c r="B12" s="4" t="s">
        <v>24</v>
      </c>
      <c r="C12" s="4"/>
      <c r="D12" s="4"/>
      <c r="E12" s="4"/>
      <c r="F12" s="4"/>
      <c r="G12" s="4"/>
      <c r="H12" s="4" t="s">
        <v>25</v>
      </c>
      <c r="I12" s="4"/>
      <c r="J12" s="4"/>
      <c r="K12" s="4"/>
      <c r="L12" s="4"/>
      <c r="M12" s="4"/>
      <c r="N12" s="4"/>
    </row>
    <row r="13" ht="27" customHeight="1" spans="1:14">
      <c r="A13" s="4"/>
      <c r="B13" s="5" t="s">
        <v>216</v>
      </c>
      <c r="C13" s="6"/>
      <c r="D13" s="6"/>
      <c r="E13" s="6"/>
      <c r="F13" s="6"/>
      <c r="G13" s="6"/>
      <c r="H13" s="5" t="s">
        <v>201</v>
      </c>
      <c r="I13" s="6"/>
      <c r="J13" s="6"/>
      <c r="K13" s="6"/>
      <c r="L13" s="6"/>
      <c r="M13" s="6"/>
      <c r="N13" s="6"/>
    </row>
    <row r="14" spans="1:14">
      <c r="A14" s="7" t="s">
        <v>28</v>
      </c>
      <c r="B14" s="4" t="s">
        <v>29</v>
      </c>
      <c r="C14" s="4" t="s">
        <v>30</v>
      </c>
      <c r="D14" s="4" t="s">
        <v>31</v>
      </c>
      <c r="E14" s="4"/>
      <c r="F14" s="4"/>
      <c r="G14" s="4" t="s">
        <v>32</v>
      </c>
      <c r="H14" s="4" t="s">
        <v>33</v>
      </c>
      <c r="I14" s="4" t="s">
        <v>15</v>
      </c>
      <c r="J14" s="4"/>
      <c r="K14" s="4" t="s">
        <v>17</v>
      </c>
      <c r="L14" s="4"/>
      <c r="M14" s="4" t="s">
        <v>34</v>
      </c>
      <c r="N14" s="4"/>
    </row>
    <row r="15" ht="14.25" customHeight="1" spans="1:14">
      <c r="A15" s="8"/>
      <c r="B15" s="4"/>
      <c r="C15" s="4"/>
      <c r="D15" s="4"/>
      <c r="E15" s="4"/>
      <c r="F15" s="4"/>
      <c r="G15" s="4" t="s">
        <v>35</v>
      </c>
      <c r="H15" s="4" t="s">
        <v>36</v>
      </c>
      <c r="I15" s="4"/>
      <c r="J15" s="4"/>
      <c r="K15" s="4"/>
      <c r="L15" s="4"/>
      <c r="M15" s="4"/>
      <c r="N15" s="4"/>
    </row>
    <row r="16" ht="14.25" customHeight="1" spans="1:14">
      <c r="A16" s="8"/>
      <c r="B16" s="4" t="s">
        <v>37</v>
      </c>
      <c r="C16" s="4" t="s">
        <v>38</v>
      </c>
      <c r="D16" s="23" t="s">
        <v>217</v>
      </c>
      <c r="E16" s="10"/>
      <c r="F16" s="10"/>
      <c r="G16" s="6" t="s">
        <v>218</v>
      </c>
      <c r="H16" s="6" t="s">
        <v>219</v>
      </c>
      <c r="I16" s="6">
        <v>20</v>
      </c>
      <c r="J16" s="6"/>
      <c r="K16" s="6">
        <v>20</v>
      </c>
      <c r="L16" s="6"/>
      <c r="M16" s="6"/>
      <c r="N16" s="6"/>
    </row>
    <row r="17" ht="15" customHeight="1" spans="1:14">
      <c r="A17" s="8"/>
      <c r="B17" s="4"/>
      <c r="C17" s="4" t="s">
        <v>42</v>
      </c>
      <c r="D17" s="23" t="s">
        <v>220</v>
      </c>
      <c r="E17" s="10"/>
      <c r="F17" s="10"/>
      <c r="G17" s="24">
        <v>0.8</v>
      </c>
      <c r="H17" s="24">
        <v>0.95</v>
      </c>
      <c r="I17" s="6">
        <v>10</v>
      </c>
      <c r="J17" s="6"/>
      <c r="K17" s="6">
        <v>10</v>
      </c>
      <c r="L17" s="6"/>
      <c r="M17" s="6"/>
      <c r="N17" s="6"/>
    </row>
    <row r="18" ht="15" customHeight="1" spans="1:14">
      <c r="A18" s="8"/>
      <c r="B18" s="4"/>
      <c r="C18" s="4" t="s">
        <v>46</v>
      </c>
      <c r="D18" s="23" t="s">
        <v>72</v>
      </c>
      <c r="E18" s="10"/>
      <c r="F18" s="10"/>
      <c r="G18" s="24">
        <v>0.9</v>
      </c>
      <c r="H18" s="24">
        <v>1</v>
      </c>
      <c r="I18" s="6">
        <v>10</v>
      </c>
      <c r="J18" s="6"/>
      <c r="K18" s="6">
        <v>10</v>
      </c>
      <c r="L18" s="6"/>
      <c r="M18" s="6"/>
      <c r="N18" s="6"/>
    </row>
    <row r="19" ht="15" customHeight="1" spans="1:14">
      <c r="A19" s="8"/>
      <c r="B19" s="4"/>
      <c r="C19" s="4" t="s">
        <v>50</v>
      </c>
      <c r="D19" s="23" t="s">
        <v>221</v>
      </c>
      <c r="E19" s="10"/>
      <c r="F19" s="10"/>
      <c r="G19" s="5" t="s">
        <v>48</v>
      </c>
      <c r="H19" s="5" t="s">
        <v>104</v>
      </c>
      <c r="I19" s="6">
        <v>20</v>
      </c>
      <c r="J19" s="6"/>
      <c r="K19" s="6">
        <v>20</v>
      </c>
      <c r="L19" s="6"/>
      <c r="M19" s="6"/>
      <c r="N19" s="6"/>
    </row>
    <row r="20" ht="15" customHeight="1" spans="1:14">
      <c r="A20" s="8"/>
      <c r="B20" s="4" t="s">
        <v>54</v>
      </c>
      <c r="C20" s="16" t="s">
        <v>55</v>
      </c>
      <c r="D20" s="23" t="s">
        <v>222</v>
      </c>
      <c r="E20" s="10"/>
      <c r="F20" s="10"/>
      <c r="G20" s="24">
        <v>0.8</v>
      </c>
      <c r="H20" s="24">
        <v>1</v>
      </c>
      <c r="I20" s="6">
        <v>10</v>
      </c>
      <c r="J20" s="6"/>
      <c r="K20" s="6">
        <v>10</v>
      </c>
      <c r="L20" s="6"/>
      <c r="M20" s="6"/>
      <c r="N20" s="6"/>
    </row>
    <row r="21" ht="28" customHeight="1" spans="1:14">
      <c r="A21" s="8"/>
      <c r="B21" s="16" t="s">
        <v>59</v>
      </c>
      <c r="C21" s="4" t="s">
        <v>60</v>
      </c>
      <c r="D21" s="23" t="s">
        <v>179</v>
      </c>
      <c r="E21" s="10"/>
      <c r="F21" s="10"/>
      <c r="G21" s="24">
        <v>0.9</v>
      </c>
      <c r="H21" s="24">
        <v>1</v>
      </c>
      <c r="I21" s="6">
        <v>20</v>
      </c>
      <c r="J21" s="6"/>
      <c r="K21" s="6">
        <v>20</v>
      </c>
      <c r="L21" s="6"/>
      <c r="M21" s="6"/>
      <c r="N21" s="6"/>
    </row>
    <row r="22" spans="1:14">
      <c r="A22" s="17" t="s">
        <v>63</v>
      </c>
      <c r="B22" s="17"/>
      <c r="C22" s="17"/>
      <c r="D22" s="17"/>
      <c r="E22" s="17"/>
      <c r="F22" s="17"/>
      <c r="G22" s="17"/>
      <c r="H22" s="17"/>
      <c r="I22" s="17">
        <v>100</v>
      </c>
      <c r="J22" s="17"/>
      <c r="K22" s="19">
        <v>100</v>
      </c>
      <c r="L22" s="19"/>
      <c r="M22" s="20"/>
      <c r="N22" s="20"/>
    </row>
  </sheetData>
  <mergeCells count="80">
    <mergeCell ref="A1:N1"/>
    <mergeCell ref="A2:N2"/>
    <mergeCell ref="A3:N3"/>
    <mergeCell ref="A4:B4"/>
    <mergeCell ref="C4:N4"/>
    <mergeCell ref="A5:B5"/>
    <mergeCell ref="C5:G5"/>
    <mergeCell ref="H5:I5"/>
    <mergeCell ref="J5:N5"/>
    <mergeCell ref="A6:B6"/>
    <mergeCell ref="C6:G6"/>
    <mergeCell ref="H6:I6"/>
    <mergeCell ref="J6:N6"/>
    <mergeCell ref="C7:D7"/>
    <mergeCell ref="F7:G7"/>
    <mergeCell ref="H7:I7"/>
    <mergeCell ref="J7:K7"/>
    <mergeCell ref="L7:M7"/>
    <mergeCell ref="C8:D8"/>
    <mergeCell ref="F8:G8"/>
    <mergeCell ref="H8:I8"/>
    <mergeCell ref="J8:K8"/>
    <mergeCell ref="L8:M8"/>
    <mergeCell ref="C9:D9"/>
    <mergeCell ref="F9:G9"/>
    <mergeCell ref="H9:I9"/>
    <mergeCell ref="J9:K9"/>
    <mergeCell ref="L9:M9"/>
    <mergeCell ref="C10:D10"/>
    <mergeCell ref="F10:G10"/>
    <mergeCell ref="H10:I10"/>
    <mergeCell ref="J10:K10"/>
    <mergeCell ref="L10:M10"/>
    <mergeCell ref="C11:D11"/>
    <mergeCell ref="F11:G11"/>
    <mergeCell ref="H11:I11"/>
    <mergeCell ref="J11:K11"/>
    <mergeCell ref="L11:M11"/>
    <mergeCell ref="B12:G12"/>
    <mergeCell ref="H12:N12"/>
    <mergeCell ref="B13:G13"/>
    <mergeCell ref="H13:N13"/>
    <mergeCell ref="D16:F16"/>
    <mergeCell ref="I16:J16"/>
    <mergeCell ref="K16:L16"/>
    <mergeCell ref="M16:N16"/>
    <mergeCell ref="D17:F17"/>
    <mergeCell ref="I17:J17"/>
    <mergeCell ref="K17:L17"/>
    <mergeCell ref="M17:N17"/>
    <mergeCell ref="D18:F18"/>
    <mergeCell ref="I18:J18"/>
    <mergeCell ref="K18:L18"/>
    <mergeCell ref="M18:N18"/>
    <mergeCell ref="D19:F19"/>
    <mergeCell ref="I19:J19"/>
    <mergeCell ref="K19:L19"/>
    <mergeCell ref="M19:N19"/>
    <mergeCell ref="D20:F20"/>
    <mergeCell ref="I20:J20"/>
    <mergeCell ref="K20:L20"/>
    <mergeCell ref="M20:N20"/>
    <mergeCell ref="D21:F21"/>
    <mergeCell ref="I21:J21"/>
    <mergeCell ref="K21:L21"/>
    <mergeCell ref="M21:N21"/>
    <mergeCell ref="A22:H22"/>
    <mergeCell ref="I22:J22"/>
    <mergeCell ref="K22:L22"/>
    <mergeCell ref="M22:N22"/>
    <mergeCell ref="A12:A13"/>
    <mergeCell ref="A14:A21"/>
    <mergeCell ref="B14:B15"/>
    <mergeCell ref="B16:B19"/>
    <mergeCell ref="C14:C15"/>
    <mergeCell ref="A7:B11"/>
    <mergeCell ref="D14:F15"/>
    <mergeCell ref="I14:J15"/>
    <mergeCell ref="K14:L15"/>
    <mergeCell ref="M14:N15"/>
  </mergeCells>
  <printOptions horizontalCentered="1"/>
  <pageMargins left="0.160416666666667" right="0.160416666666667" top="1" bottom="1" header="0.511805555555556" footer="0.511805555555556"/>
  <pageSetup paperSize="9" orientation="portrait" horizontalDpi="600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22"/>
  <sheetViews>
    <sheetView zoomScale="120" zoomScaleNormal="120" workbookViewId="0">
      <selection activeCell="Q23" sqref="Q23"/>
    </sheetView>
  </sheetViews>
  <sheetFormatPr defaultColWidth="9" defaultRowHeight="13.5"/>
  <cols>
    <col min="1" max="1" width="4.25" customWidth="1"/>
    <col min="2" max="2" width="9.375" customWidth="1"/>
    <col min="3" max="3" width="11" customWidth="1"/>
    <col min="4" max="4" width="9.25" customWidth="1"/>
    <col min="5" max="5" width="9.625" customWidth="1"/>
    <col min="6" max="6" width="1.625" customWidth="1"/>
    <col min="7" max="7" width="13.1166666666667" customWidth="1"/>
    <col min="8" max="8" width="11.25" customWidth="1"/>
    <col min="9" max="9" width="2.25" customWidth="1"/>
    <col min="10" max="10" width="4.625" customWidth="1"/>
    <col min="11" max="11" width="1" hidden="1" customWidth="1"/>
    <col min="12" max="12" width="6.625" customWidth="1"/>
    <col min="13" max="13" width="0.875" hidden="1" customWidth="1"/>
    <col min="14" max="14" width="11.5" customWidth="1"/>
  </cols>
  <sheetData>
    <row r="1" customHeight="1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20.25" customHeight="1" spans="1:14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15.75" customHeight="1" spans="1:14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ht="14.25" customHeight="1" spans="1:14">
      <c r="A4" s="4" t="s">
        <v>3</v>
      </c>
      <c r="B4" s="4"/>
      <c r="C4" s="5" t="s">
        <v>223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</row>
    <row r="5" ht="14.25" customHeight="1" spans="1:14">
      <c r="A5" s="4" t="s">
        <v>5</v>
      </c>
      <c r="B5" s="4"/>
      <c r="C5" s="5" t="s">
        <v>6</v>
      </c>
      <c r="D5" s="6"/>
      <c r="E5" s="6"/>
      <c r="F5" s="6"/>
      <c r="G5" s="6"/>
      <c r="H5" s="4" t="s">
        <v>7</v>
      </c>
      <c r="I5" s="4"/>
      <c r="J5" s="5" t="s">
        <v>6</v>
      </c>
      <c r="K5" s="6"/>
      <c r="L5" s="6"/>
      <c r="M5" s="6"/>
      <c r="N5" s="6"/>
    </row>
    <row r="6" ht="14.25" customHeight="1" spans="1:14">
      <c r="A6" s="4" t="s">
        <v>8</v>
      </c>
      <c r="B6" s="4"/>
      <c r="C6" s="5" t="s">
        <v>224</v>
      </c>
      <c r="D6" s="6"/>
      <c r="E6" s="6"/>
      <c r="F6" s="6"/>
      <c r="G6" s="6"/>
      <c r="H6" s="4" t="s">
        <v>10</v>
      </c>
      <c r="I6" s="4"/>
      <c r="J6" s="6">
        <v>65094395</v>
      </c>
      <c r="K6" s="6"/>
      <c r="L6" s="6"/>
      <c r="M6" s="6"/>
      <c r="N6" s="6"/>
    </row>
    <row r="7" ht="14.25" customHeight="1" spans="1:14">
      <c r="A7" s="7" t="s">
        <v>11</v>
      </c>
      <c r="B7" s="8"/>
      <c r="C7" s="4"/>
      <c r="D7" s="4"/>
      <c r="E7" s="4" t="s">
        <v>12</v>
      </c>
      <c r="F7" s="4" t="s">
        <v>13</v>
      </c>
      <c r="G7" s="4"/>
      <c r="H7" s="4" t="s">
        <v>14</v>
      </c>
      <c r="I7" s="4"/>
      <c r="J7" s="4" t="s">
        <v>15</v>
      </c>
      <c r="K7" s="4"/>
      <c r="L7" s="4" t="s">
        <v>16</v>
      </c>
      <c r="M7" s="4"/>
      <c r="N7" s="4" t="s">
        <v>17</v>
      </c>
    </row>
    <row r="8" ht="14.25" customHeight="1" spans="1:14">
      <c r="A8" s="8"/>
      <c r="B8" s="8"/>
      <c r="C8" s="9" t="s">
        <v>18</v>
      </c>
      <c r="D8" s="9"/>
      <c r="E8" s="5">
        <v>193.76</v>
      </c>
      <c r="F8" s="6">
        <v>193.76</v>
      </c>
      <c r="G8" s="6"/>
      <c r="H8" s="6">
        <v>164.2681</v>
      </c>
      <c r="I8" s="6"/>
      <c r="J8" s="4">
        <v>10</v>
      </c>
      <c r="K8" s="4"/>
      <c r="L8" s="18">
        <v>0.8478</v>
      </c>
      <c r="M8" s="6"/>
      <c r="N8" s="6">
        <v>8.48</v>
      </c>
    </row>
    <row r="9" ht="15" customHeight="1" spans="1:14">
      <c r="A9" s="8"/>
      <c r="B9" s="8"/>
      <c r="C9" s="4" t="s">
        <v>19</v>
      </c>
      <c r="D9" s="4"/>
      <c r="E9" s="5">
        <v>193.76</v>
      </c>
      <c r="F9" s="6">
        <v>193.76</v>
      </c>
      <c r="G9" s="6"/>
      <c r="H9" s="6">
        <v>164.2681</v>
      </c>
      <c r="I9" s="6"/>
      <c r="J9" s="4">
        <v>10</v>
      </c>
      <c r="K9" s="4"/>
      <c r="L9" s="18">
        <v>0.8478</v>
      </c>
      <c r="M9" s="6"/>
      <c r="N9" s="6">
        <v>8.48</v>
      </c>
    </row>
    <row r="10" ht="15" customHeight="1" spans="1:14">
      <c r="A10" s="8"/>
      <c r="B10" s="8"/>
      <c r="C10" s="4" t="s">
        <v>20</v>
      </c>
      <c r="D10" s="4"/>
      <c r="E10" s="6"/>
      <c r="F10" s="6"/>
      <c r="G10" s="6"/>
      <c r="H10" s="6"/>
      <c r="I10" s="6"/>
      <c r="J10" s="6" t="s">
        <v>21</v>
      </c>
      <c r="K10" s="6"/>
      <c r="L10" s="6"/>
      <c r="M10" s="6"/>
      <c r="N10" s="6" t="s">
        <v>21</v>
      </c>
    </row>
    <row r="11" ht="15" customHeight="1" spans="1:14">
      <c r="A11" s="8"/>
      <c r="B11" s="8"/>
      <c r="C11" s="4" t="s">
        <v>22</v>
      </c>
      <c r="D11" s="4"/>
      <c r="E11" s="6"/>
      <c r="F11" s="6"/>
      <c r="G11" s="6"/>
      <c r="H11" s="6"/>
      <c r="I11" s="6"/>
      <c r="J11" s="6" t="s">
        <v>21</v>
      </c>
      <c r="K11" s="6"/>
      <c r="L11" s="6"/>
      <c r="M11" s="6"/>
      <c r="N11" s="6" t="s">
        <v>21</v>
      </c>
    </row>
    <row r="12" ht="14.25" customHeight="1" spans="1:14">
      <c r="A12" s="4" t="s">
        <v>23</v>
      </c>
      <c r="B12" s="4" t="s">
        <v>24</v>
      </c>
      <c r="C12" s="4"/>
      <c r="D12" s="4"/>
      <c r="E12" s="4"/>
      <c r="F12" s="4"/>
      <c r="G12" s="4"/>
      <c r="H12" s="4" t="s">
        <v>25</v>
      </c>
      <c r="I12" s="4"/>
      <c r="J12" s="4"/>
      <c r="K12" s="4"/>
      <c r="L12" s="4"/>
      <c r="M12" s="4"/>
      <c r="N12" s="4"/>
    </row>
    <row r="13" ht="27" customHeight="1" spans="1:14">
      <c r="A13" s="4"/>
      <c r="B13" s="5" t="s">
        <v>225</v>
      </c>
      <c r="C13" s="6"/>
      <c r="D13" s="6"/>
      <c r="E13" s="6"/>
      <c r="F13" s="6"/>
      <c r="G13" s="6"/>
      <c r="H13" s="5" t="s">
        <v>201</v>
      </c>
      <c r="I13" s="6"/>
      <c r="J13" s="6"/>
      <c r="K13" s="6"/>
      <c r="L13" s="6"/>
      <c r="M13" s="6"/>
      <c r="N13" s="6"/>
    </row>
    <row r="14" spans="1:14">
      <c r="A14" s="7" t="s">
        <v>28</v>
      </c>
      <c r="B14" s="4" t="s">
        <v>29</v>
      </c>
      <c r="C14" s="4" t="s">
        <v>30</v>
      </c>
      <c r="D14" s="4" t="s">
        <v>31</v>
      </c>
      <c r="E14" s="4"/>
      <c r="F14" s="4"/>
      <c r="G14" s="4" t="s">
        <v>32</v>
      </c>
      <c r="H14" s="4" t="s">
        <v>33</v>
      </c>
      <c r="I14" s="4" t="s">
        <v>15</v>
      </c>
      <c r="J14" s="4"/>
      <c r="K14" s="4" t="s">
        <v>17</v>
      </c>
      <c r="L14" s="4"/>
      <c r="M14" s="4" t="s">
        <v>34</v>
      </c>
      <c r="N14" s="4"/>
    </row>
    <row r="15" ht="14.25" customHeight="1" spans="1:14">
      <c r="A15" s="8"/>
      <c r="B15" s="4"/>
      <c r="C15" s="4"/>
      <c r="D15" s="4"/>
      <c r="E15" s="4"/>
      <c r="F15" s="4"/>
      <c r="G15" s="4" t="s">
        <v>35</v>
      </c>
      <c r="H15" s="4" t="s">
        <v>36</v>
      </c>
      <c r="I15" s="4"/>
      <c r="J15" s="4"/>
      <c r="K15" s="4"/>
      <c r="L15" s="4"/>
      <c r="M15" s="4"/>
      <c r="N15" s="4"/>
    </row>
    <row r="16" ht="14.25" customHeight="1" spans="1:14">
      <c r="A16" s="8"/>
      <c r="B16" s="4" t="s">
        <v>37</v>
      </c>
      <c r="C16" s="4" t="s">
        <v>38</v>
      </c>
      <c r="D16" s="21" t="s">
        <v>226</v>
      </c>
      <c r="E16" s="21"/>
      <c r="F16" s="21"/>
      <c r="G16" s="11" t="s">
        <v>227</v>
      </c>
      <c r="H16" s="12" t="s">
        <v>228</v>
      </c>
      <c r="I16" s="12">
        <v>20</v>
      </c>
      <c r="J16" s="12"/>
      <c r="K16" s="12">
        <v>20</v>
      </c>
      <c r="L16" s="12"/>
      <c r="M16" s="12"/>
      <c r="N16" s="12"/>
    </row>
    <row r="17" ht="15" customHeight="1" spans="1:14">
      <c r="A17" s="8"/>
      <c r="B17" s="4"/>
      <c r="C17" s="4" t="s">
        <v>42</v>
      </c>
      <c r="D17" s="21" t="s">
        <v>118</v>
      </c>
      <c r="E17" s="21"/>
      <c r="F17" s="21"/>
      <c r="G17" s="11" t="s">
        <v>229</v>
      </c>
      <c r="H17" s="12" t="s">
        <v>230</v>
      </c>
      <c r="I17" s="12">
        <v>20</v>
      </c>
      <c r="J17" s="12"/>
      <c r="K17" s="12">
        <v>20</v>
      </c>
      <c r="L17" s="12"/>
      <c r="M17" s="12"/>
      <c r="N17" s="12"/>
    </row>
    <row r="18" ht="15" customHeight="1" spans="1:14">
      <c r="A18" s="8"/>
      <c r="B18" s="4"/>
      <c r="C18" s="4" t="s">
        <v>46</v>
      </c>
      <c r="D18" s="21" t="s">
        <v>121</v>
      </c>
      <c r="E18" s="21"/>
      <c r="F18" s="21"/>
      <c r="G18" s="11" t="s">
        <v>77</v>
      </c>
      <c r="H18" s="22">
        <v>0.8478</v>
      </c>
      <c r="I18" s="12">
        <v>20</v>
      </c>
      <c r="J18" s="12"/>
      <c r="K18" s="12">
        <v>20</v>
      </c>
      <c r="L18" s="12"/>
      <c r="M18" s="12"/>
      <c r="N18" s="12"/>
    </row>
    <row r="19" ht="15" customHeight="1" spans="1:14">
      <c r="A19" s="8"/>
      <c r="B19" s="4"/>
      <c r="C19" s="4" t="s">
        <v>50</v>
      </c>
      <c r="D19" s="21" t="s">
        <v>122</v>
      </c>
      <c r="E19" s="21"/>
      <c r="F19" s="21"/>
      <c r="G19" s="11" t="s">
        <v>231</v>
      </c>
      <c r="H19" s="11" t="s">
        <v>232</v>
      </c>
      <c r="I19" s="12">
        <v>10</v>
      </c>
      <c r="J19" s="12"/>
      <c r="K19" s="12">
        <v>10</v>
      </c>
      <c r="L19" s="12"/>
      <c r="M19" s="12"/>
      <c r="N19" s="12"/>
    </row>
    <row r="20" ht="15" customHeight="1" spans="1:14">
      <c r="A20" s="8"/>
      <c r="B20" s="4" t="s">
        <v>54</v>
      </c>
      <c r="C20" s="16" t="s">
        <v>75</v>
      </c>
      <c r="D20" s="21" t="s">
        <v>125</v>
      </c>
      <c r="E20" s="21"/>
      <c r="F20" s="21"/>
      <c r="G20" s="11" t="s">
        <v>77</v>
      </c>
      <c r="H20" s="13">
        <v>0.8</v>
      </c>
      <c r="I20" s="12">
        <v>10</v>
      </c>
      <c r="J20" s="12"/>
      <c r="K20" s="12">
        <v>10</v>
      </c>
      <c r="L20" s="12"/>
      <c r="M20" s="12"/>
      <c r="N20" s="12"/>
    </row>
    <row r="21" ht="27.95" customHeight="1" spans="1:14">
      <c r="A21" s="8"/>
      <c r="B21" s="16" t="s">
        <v>59</v>
      </c>
      <c r="C21" s="4" t="s">
        <v>60</v>
      </c>
      <c r="D21" s="21" t="s">
        <v>233</v>
      </c>
      <c r="E21" s="21"/>
      <c r="F21" s="21"/>
      <c r="G21" s="11" t="s">
        <v>77</v>
      </c>
      <c r="H21" s="13">
        <v>0.9</v>
      </c>
      <c r="I21" s="12">
        <v>10</v>
      </c>
      <c r="J21" s="12"/>
      <c r="K21" s="12">
        <v>10</v>
      </c>
      <c r="L21" s="12"/>
      <c r="M21" s="12"/>
      <c r="N21" s="12"/>
    </row>
    <row r="22" spans="1:14">
      <c r="A22" s="17" t="s">
        <v>63</v>
      </c>
      <c r="B22" s="17"/>
      <c r="C22" s="17"/>
      <c r="D22" s="17"/>
      <c r="E22" s="17"/>
      <c r="F22" s="17"/>
      <c r="G22" s="17"/>
      <c r="H22" s="17"/>
      <c r="I22" s="17">
        <v>100</v>
      </c>
      <c r="J22" s="17"/>
      <c r="K22" s="19">
        <v>98.48</v>
      </c>
      <c r="L22" s="19"/>
      <c r="M22" s="20"/>
      <c r="N22" s="20"/>
    </row>
  </sheetData>
  <mergeCells count="80">
    <mergeCell ref="A1:N1"/>
    <mergeCell ref="A2:N2"/>
    <mergeCell ref="A3:N3"/>
    <mergeCell ref="A4:B4"/>
    <mergeCell ref="C4:N4"/>
    <mergeCell ref="A5:B5"/>
    <mergeCell ref="C5:G5"/>
    <mergeCell ref="H5:I5"/>
    <mergeCell ref="J5:N5"/>
    <mergeCell ref="A6:B6"/>
    <mergeCell ref="C6:G6"/>
    <mergeCell ref="H6:I6"/>
    <mergeCell ref="J6:N6"/>
    <mergeCell ref="C7:D7"/>
    <mergeCell ref="F7:G7"/>
    <mergeCell ref="H7:I7"/>
    <mergeCell ref="J7:K7"/>
    <mergeCell ref="L7:M7"/>
    <mergeCell ref="C8:D8"/>
    <mergeCell ref="F8:G8"/>
    <mergeCell ref="H8:I8"/>
    <mergeCell ref="J8:K8"/>
    <mergeCell ref="L8:M8"/>
    <mergeCell ref="C9:D9"/>
    <mergeCell ref="F9:G9"/>
    <mergeCell ref="H9:I9"/>
    <mergeCell ref="J9:K9"/>
    <mergeCell ref="L9:M9"/>
    <mergeCell ref="C10:D10"/>
    <mergeCell ref="F10:G10"/>
    <mergeCell ref="H10:I10"/>
    <mergeCell ref="J10:K10"/>
    <mergeCell ref="L10:M10"/>
    <mergeCell ref="C11:D11"/>
    <mergeCell ref="F11:G11"/>
    <mergeCell ref="H11:I11"/>
    <mergeCell ref="J11:K11"/>
    <mergeCell ref="L11:M11"/>
    <mergeCell ref="B12:G12"/>
    <mergeCell ref="H12:N12"/>
    <mergeCell ref="B13:G13"/>
    <mergeCell ref="H13:N13"/>
    <mergeCell ref="D16:F16"/>
    <mergeCell ref="I16:J16"/>
    <mergeCell ref="K16:L16"/>
    <mergeCell ref="M16:N16"/>
    <mergeCell ref="D17:F17"/>
    <mergeCell ref="I17:J17"/>
    <mergeCell ref="K17:L17"/>
    <mergeCell ref="M17:N17"/>
    <mergeCell ref="D18:F18"/>
    <mergeCell ref="I18:J18"/>
    <mergeCell ref="K18:L18"/>
    <mergeCell ref="M18:N18"/>
    <mergeCell ref="D19:F19"/>
    <mergeCell ref="I19:J19"/>
    <mergeCell ref="K19:L19"/>
    <mergeCell ref="M19:N19"/>
    <mergeCell ref="D20:F20"/>
    <mergeCell ref="I20:J20"/>
    <mergeCell ref="K20:L20"/>
    <mergeCell ref="M20:N20"/>
    <mergeCell ref="D21:F21"/>
    <mergeCell ref="I21:J21"/>
    <mergeCell ref="K21:L21"/>
    <mergeCell ref="M21:N21"/>
    <mergeCell ref="A22:H22"/>
    <mergeCell ref="I22:J22"/>
    <mergeCell ref="K22:L22"/>
    <mergeCell ref="M22:N22"/>
    <mergeCell ref="A12:A13"/>
    <mergeCell ref="A14:A21"/>
    <mergeCell ref="B14:B15"/>
    <mergeCell ref="B16:B19"/>
    <mergeCell ref="C14:C15"/>
    <mergeCell ref="A7:B11"/>
    <mergeCell ref="D14:F15"/>
    <mergeCell ref="I14:J15"/>
    <mergeCell ref="K14:L15"/>
    <mergeCell ref="M14:N15"/>
  </mergeCells>
  <printOptions horizontalCentered="1"/>
  <pageMargins left="0.160416666666667" right="0.160416666666667" top="1" bottom="1" header="0.511805555555556" footer="0.511805555555556"/>
  <pageSetup paperSize="9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22"/>
  <sheetViews>
    <sheetView zoomScale="120" zoomScaleNormal="120" workbookViewId="0">
      <selection activeCell="S14" sqref="S14"/>
    </sheetView>
  </sheetViews>
  <sheetFormatPr defaultColWidth="9" defaultRowHeight="13.5"/>
  <cols>
    <col min="1" max="1" width="4.25" customWidth="1"/>
    <col min="2" max="2" width="9.375" customWidth="1"/>
    <col min="3" max="3" width="11" customWidth="1"/>
    <col min="4" max="4" width="9.25" customWidth="1"/>
    <col min="5" max="5" width="9.19166666666667" customWidth="1"/>
    <col min="6" max="6" width="1.625" customWidth="1"/>
    <col min="7" max="7" width="11.6" customWidth="1"/>
    <col min="8" max="8" width="11.125" customWidth="1"/>
    <col min="9" max="9" width="2.25" customWidth="1"/>
    <col min="10" max="10" width="4.625" customWidth="1"/>
    <col min="11" max="11" width="1" hidden="1" customWidth="1"/>
    <col min="12" max="12" width="6.625" customWidth="1"/>
    <col min="13" max="13" width="0.875" hidden="1" customWidth="1"/>
    <col min="14" max="14" width="11.5083333333333" customWidth="1"/>
  </cols>
  <sheetData>
    <row r="1" customHeight="1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20.25" customHeight="1" spans="1:14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15.75" customHeight="1" spans="1:14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ht="14.25" customHeight="1" spans="1:14">
      <c r="A4" s="4" t="s">
        <v>3</v>
      </c>
      <c r="B4" s="4"/>
      <c r="C4" s="5" t="s">
        <v>234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</row>
    <row r="5" ht="14.25" customHeight="1" spans="1:14">
      <c r="A5" s="4" t="s">
        <v>5</v>
      </c>
      <c r="B5" s="4"/>
      <c r="C5" s="5" t="s">
        <v>6</v>
      </c>
      <c r="D5" s="6"/>
      <c r="E5" s="6"/>
      <c r="F5" s="6"/>
      <c r="G5" s="6"/>
      <c r="H5" s="4" t="s">
        <v>7</v>
      </c>
      <c r="I5" s="4"/>
      <c r="J5" s="5" t="s">
        <v>6</v>
      </c>
      <c r="K5" s="6"/>
      <c r="L5" s="6"/>
      <c r="M5" s="6"/>
      <c r="N5" s="6"/>
    </row>
    <row r="6" ht="14.25" customHeight="1" spans="1:14">
      <c r="A6" s="4" t="s">
        <v>8</v>
      </c>
      <c r="B6" s="4"/>
      <c r="C6" s="5" t="s">
        <v>224</v>
      </c>
      <c r="D6" s="6"/>
      <c r="E6" s="6"/>
      <c r="F6" s="6"/>
      <c r="G6" s="6"/>
      <c r="H6" s="4" t="s">
        <v>10</v>
      </c>
      <c r="I6" s="4"/>
      <c r="J6" s="6">
        <v>65094395</v>
      </c>
      <c r="K6" s="6"/>
      <c r="L6" s="6"/>
      <c r="M6" s="6"/>
      <c r="N6" s="6"/>
    </row>
    <row r="7" ht="14.25" customHeight="1" spans="1:14">
      <c r="A7" s="7" t="s">
        <v>11</v>
      </c>
      <c r="B7" s="8"/>
      <c r="C7" s="4"/>
      <c r="D7" s="4"/>
      <c r="E7" s="4" t="s">
        <v>12</v>
      </c>
      <c r="F7" s="4" t="s">
        <v>13</v>
      </c>
      <c r="G7" s="4"/>
      <c r="H7" s="4" t="s">
        <v>14</v>
      </c>
      <c r="I7" s="4"/>
      <c r="J7" s="4" t="s">
        <v>15</v>
      </c>
      <c r="K7" s="4"/>
      <c r="L7" s="4" t="s">
        <v>16</v>
      </c>
      <c r="M7" s="4"/>
      <c r="N7" s="4" t="s">
        <v>17</v>
      </c>
    </row>
    <row r="8" ht="14.25" customHeight="1" spans="1:14">
      <c r="A8" s="8"/>
      <c r="B8" s="8"/>
      <c r="C8" s="9" t="s">
        <v>18</v>
      </c>
      <c r="D8" s="9"/>
      <c r="E8" s="5">
        <v>41.52</v>
      </c>
      <c r="F8" s="6">
        <v>41.52</v>
      </c>
      <c r="G8" s="6"/>
      <c r="H8" s="6">
        <v>41.14</v>
      </c>
      <c r="I8" s="6"/>
      <c r="J8" s="4">
        <v>10</v>
      </c>
      <c r="K8" s="4"/>
      <c r="L8" s="18">
        <v>0.9908</v>
      </c>
      <c r="M8" s="6"/>
      <c r="N8" s="6">
        <v>9.9</v>
      </c>
    </row>
    <row r="9" ht="15" customHeight="1" spans="1:14">
      <c r="A9" s="8"/>
      <c r="B9" s="8"/>
      <c r="C9" s="4" t="s">
        <v>19</v>
      </c>
      <c r="D9" s="4"/>
      <c r="E9" s="5">
        <v>41.52</v>
      </c>
      <c r="F9" s="6">
        <v>42.52</v>
      </c>
      <c r="G9" s="6"/>
      <c r="H9" s="6">
        <v>41.14</v>
      </c>
      <c r="I9" s="6"/>
      <c r="J9" s="4">
        <v>10</v>
      </c>
      <c r="K9" s="4"/>
      <c r="L9" s="18">
        <v>0.9908</v>
      </c>
      <c r="M9" s="6"/>
      <c r="N9" s="6">
        <v>9.9</v>
      </c>
    </row>
    <row r="10" ht="15" customHeight="1" spans="1:14">
      <c r="A10" s="8"/>
      <c r="B10" s="8"/>
      <c r="C10" s="4" t="s">
        <v>20</v>
      </c>
      <c r="D10" s="4"/>
      <c r="E10" s="6"/>
      <c r="F10" s="6"/>
      <c r="G10" s="6"/>
      <c r="H10" s="6"/>
      <c r="I10" s="6"/>
      <c r="J10" s="6" t="s">
        <v>21</v>
      </c>
      <c r="K10" s="6"/>
      <c r="L10" s="6"/>
      <c r="M10" s="6"/>
      <c r="N10" s="6" t="s">
        <v>21</v>
      </c>
    </row>
    <row r="11" ht="15" customHeight="1" spans="1:14">
      <c r="A11" s="8"/>
      <c r="B11" s="8"/>
      <c r="C11" s="4" t="s">
        <v>22</v>
      </c>
      <c r="D11" s="4"/>
      <c r="E11" s="6"/>
      <c r="F11" s="6"/>
      <c r="G11" s="6"/>
      <c r="H11" s="6"/>
      <c r="I11" s="6"/>
      <c r="J11" s="6" t="s">
        <v>21</v>
      </c>
      <c r="K11" s="6"/>
      <c r="L11" s="6"/>
      <c r="M11" s="6"/>
      <c r="N11" s="6" t="s">
        <v>21</v>
      </c>
    </row>
    <row r="12" ht="14.25" customHeight="1" spans="1:14">
      <c r="A12" s="4" t="s">
        <v>23</v>
      </c>
      <c r="B12" s="4" t="s">
        <v>24</v>
      </c>
      <c r="C12" s="4"/>
      <c r="D12" s="4"/>
      <c r="E12" s="4"/>
      <c r="F12" s="4"/>
      <c r="G12" s="4"/>
      <c r="H12" s="4" t="s">
        <v>25</v>
      </c>
      <c r="I12" s="4"/>
      <c r="J12" s="4"/>
      <c r="K12" s="4"/>
      <c r="L12" s="4"/>
      <c r="M12" s="4"/>
      <c r="N12" s="4"/>
    </row>
    <row r="13" ht="27" customHeight="1" spans="1:14">
      <c r="A13" s="4"/>
      <c r="B13" s="5" t="s">
        <v>235</v>
      </c>
      <c r="C13" s="6"/>
      <c r="D13" s="6"/>
      <c r="E13" s="6"/>
      <c r="F13" s="6"/>
      <c r="G13" s="6"/>
      <c r="H13" s="5" t="s">
        <v>201</v>
      </c>
      <c r="I13" s="6"/>
      <c r="J13" s="6"/>
      <c r="K13" s="6"/>
      <c r="L13" s="6"/>
      <c r="M13" s="6"/>
      <c r="N13" s="6"/>
    </row>
    <row r="14" spans="1:14">
      <c r="A14" s="7" t="s">
        <v>28</v>
      </c>
      <c r="B14" s="4" t="s">
        <v>29</v>
      </c>
      <c r="C14" s="4" t="s">
        <v>30</v>
      </c>
      <c r="D14" s="4" t="s">
        <v>31</v>
      </c>
      <c r="E14" s="4"/>
      <c r="F14" s="4"/>
      <c r="G14" s="4" t="s">
        <v>32</v>
      </c>
      <c r="H14" s="4" t="s">
        <v>33</v>
      </c>
      <c r="I14" s="4" t="s">
        <v>15</v>
      </c>
      <c r="J14" s="4"/>
      <c r="K14" s="4" t="s">
        <v>17</v>
      </c>
      <c r="L14" s="4"/>
      <c r="M14" s="4" t="s">
        <v>34</v>
      </c>
      <c r="N14" s="4"/>
    </row>
    <row r="15" ht="14.25" customHeight="1" spans="1:14">
      <c r="A15" s="8"/>
      <c r="B15" s="4"/>
      <c r="C15" s="4"/>
      <c r="D15" s="4"/>
      <c r="E15" s="4"/>
      <c r="F15" s="4"/>
      <c r="G15" s="4" t="s">
        <v>35</v>
      </c>
      <c r="H15" s="4" t="s">
        <v>36</v>
      </c>
      <c r="I15" s="4"/>
      <c r="J15" s="4"/>
      <c r="K15" s="4"/>
      <c r="L15" s="4"/>
      <c r="M15" s="4"/>
      <c r="N15" s="4"/>
    </row>
    <row r="16" ht="14.25" customHeight="1" spans="1:14">
      <c r="A16" s="8"/>
      <c r="B16" s="4" t="s">
        <v>37</v>
      </c>
      <c r="C16" s="4" t="s">
        <v>38</v>
      </c>
      <c r="D16" s="10" t="s">
        <v>236</v>
      </c>
      <c r="E16" s="10"/>
      <c r="F16" s="10"/>
      <c r="G16" s="11" t="s">
        <v>237</v>
      </c>
      <c r="H16" s="12" t="s">
        <v>238</v>
      </c>
      <c r="I16" s="12">
        <v>20</v>
      </c>
      <c r="J16" s="12"/>
      <c r="K16" s="12">
        <v>20</v>
      </c>
      <c r="L16" s="12"/>
      <c r="M16" s="6"/>
      <c r="N16" s="6"/>
    </row>
    <row r="17" ht="15" customHeight="1" spans="1:14">
      <c r="A17" s="8"/>
      <c r="B17" s="4"/>
      <c r="C17" s="4" t="s">
        <v>42</v>
      </c>
      <c r="D17" s="10" t="s">
        <v>143</v>
      </c>
      <c r="E17" s="10"/>
      <c r="F17" s="10"/>
      <c r="G17" s="11" t="s">
        <v>77</v>
      </c>
      <c r="H17" s="13">
        <v>0.99</v>
      </c>
      <c r="I17" s="12">
        <v>10</v>
      </c>
      <c r="J17" s="12"/>
      <c r="K17" s="12">
        <v>10</v>
      </c>
      <c r="L17" s="12"/>
      <c r="M17" s="6"/>
      <c r="N17" s="6"/>
    </row>
    <row r="18" ht="15" customHeight="1" spans="1:14">
      <c r="A18" s="8"/>
      <c r="B18" s="4"/>
      <c r="C18" s="4" t="s">
        <v>46</v>
      </c>
      <c r="D18" s="10" t="s">
        <v>144</v>
      </c>
      <c r="E18" s="10"/>
      <c r="F18" s="10"/>
      <c r="G18" s="11" t="s">
        <v>71</v>
      </c>
      <c r="H18" s="13">
        <v>0.99</v>
      </c>
      <c r="I18" s="12">
        <v>20</v>
      </c>
      <c r="J18" s="12"/>
      <c r="K18" s="12">
        <v>20</v>
      </c>
      <c r="L18" s="12"/>
      <c r="M18" s="6"/>
      <c r="N18" s="6"/>
    </row>
    <row r="19" ht="31" customHeight="1" spans="1:14">
      <c r="A19" s="8"/>
      <c r="B19" s="4"/>
      <c r="C19" s="4" t="s">
        <v>50</v>
      </c>
      <c r="D19" s="10" t="s">
        <v>146</v>
      </c>
      <c r="E19" s="10"/>
      <c r="F19" s="10"/>
      <c r="G19" s="14" t="s">
        <v>239</v>
      </c>
      <c r="H19" s="11" t="s">
        <v>240</v>
      </c>
      <c r="I19" s="12">
        <v>10</v>
      </c>
      <c r="J19" s="12"/>
      <c r="K19" s="12">
        <v>10</v>
      </c>
      <c r="L19" s="12"/>
      <c r="M19" s="6"/>
      <c r="N19" s="6"/>
    </row>
    <row r="20" ht="65" customHeight="1" spans="1:14">
      <c r="A20" s="8"/>
      <c r="B20" s="15" t="s">
        <v>54</v>
      </c>
      <c r="C20" s="16" t="s">
        <v>55</v>
      </c>
      <c r="D20" s="10" t="s">
        <v>241</v>
      </c>
      <c r="E20" s="10"/>
      <c r="F20" s="10"/>
      <c r="G20" s="12" t="s">
        <v>44</v>
      </c>
      <c r="H20" s="12" t="s">
        <v>242</v>
      </c>
      <c r="I20" s="12">
        <v>10</v>
      </c>
      <c r="J20" s="12"/>
      <c r="K20" s="12">
        <v>10</v>
      </c>
      <c r="L20" s="12"/>
      <c r="M20" s="6"/>
      <c r="N20" s="6"/>
    </row>
    <row r="21" ht="27.95" customHeight="1" spans="1:14">
      <c r="A21" s="8"/>
      <c r="B21" s="16" t="s">
        <v>59</v>
      </c>
      <c r="C21" s="4" t="s">
        <v>60</v>
      </c>
      <c r="D21" s="10" t="s">
        <v>243</v>
      </c>
      <c r="E21" s="10"/>
      <c r="F21" s="10"/>
      <c r="G21" s="11" t="s">
        <v>77</v>
      </c>
      <c r="H21" s="13">
        <v>1</v>
      </c>
      <c r="I21" s="12">
        <v>20</v>
      </c>
      <c r="J21" s="12"/>
      <c r="K21" s="12">
        <v>20</v>
      </c>
      <c r="L21" s="12"/>
      <c r="M21" s="6"/>
      <c r="N21" s="6"/>
    </row>
    <row r="22" spans="1:14">
      <c r="A22" s="17" t="s">
        <v>63</v>
      </c>
      <c r="B22" s="17"/>
      <c r="C22" s="17"/>
      <c r="D22" s="17"/>
      <c r="E22" s="17"/>
      <c r="F22" s="17"/>
      <c r="G22" s="17"/>
      <c r="H22" s="17"/>
      <c r="I22" s="17">
        <v>100</v>
      </c>
      <c r="J22" s="17"/>
      <c r="K22" s="19">
        <v>99.9</v>
      </c>
      <c r="L22" s="19"/>
      <c r="M22" s="20"/>
      <c r="N22" s="20"/>
    </row>
  </sheetData>
  <mergeCells count="80">
    <mergeCell ref="A1:N1"/>
    <mergeCell ref="A2:N2"/>
    <mergeCell ref="A3:N3"/>
    <mergeCell ref="A4:B4"/>
    <mergeCell ref="C4:N4"/>
    <mergeCell ref="A5:B5"/>
    <mergeCell ref="C5:G5"/>
    <mergeCell ref="H5:I5"/>
    <mergeCell ref="J5:N5"/>
    <mergeCell ref="A6:B6"/>
    <mergeCell ref="C6:G6"/>
    <mergeCell ref="H6:I6"/>
    <mergeCell ref="J6:N6"/>
    <mergeCell ref="C7:D7"/>
    <mergeCell ref="F7:G7"/>
    <mergeCell ref="H7:I7"/>
    <mergeCell ref="J7:K7"/>
    <mergeCell ref="L7:M7"/>
    <mergeCell ref="C8:D8"/>
    <mergeCell ref="F8:G8"/>
    <mergeCell ref="H8:I8"/>
    <mergeCell ref="J8:K8"/>
    <mergeCell ref="L8:M8"/>
    <mergeCell ref="C9:D9"/>
    <mergeCell ref="F9:G9"/>
    <mergeCell ref="H9:I9"/>
    <mergeCell ref="J9:K9"/>
    <mergeCell ref="L9:M9"/>
    <mergeCell ref="C10:D10"/>
    <mergeCell ref="F10:G10"/>
    <mergeCell ref="H10:I10"/>
    <mergeCell ref="J10:K10"/>
    <mergeCell ref="L10:M10"/>
    <mergeCell ref="C11:D11"/>
    <mergeCell ref="F11:G11"/>
    <mergeCell ref="H11:I11"/>
    <mergeCell ref="J11:K11"/>
    <mergeCell ref="L11:M11"/>
    <mergeCell ref="B12:G12"/>
    <mergeCell ref="H12:N12"/>
    <mergeCell ref="B13:G13"/>
    <mergeCell ref="H13:N13"/>
    <mergeCell ref="D16:F16"/>
    <mergeCell ref="I16:J16"/>
    <mergeCell ref="K16:L16"/>
    <mergeCell ref="M16:N16"/>
    <mergeCell ref="D17:F17"/>
    <mergeCell ref="I17:J17"/>
    <mergeCell ref="K17:L17"/>
    <mergeCell ref="M17:N17"/>
    <mergeCell ref="D18:F18"/>
    <mergeCell ref="I18:J18"/>
    <mergeCell ref="K18:L18"/>
    <mergeCell ref="M18:N18"/>
    <mergeCell ref="D19:F19"/>
    <mergeCell ref="I19:J19"/>
    <mergeCell ref="K19:L19"/>
    <mergeCell ref="M19:N19"/>
    <mergeCell ref="D20:F20"/>
    <mergeCell ref="I20:J20"/>
    <mergeCell ref="K20:L20"/>
    <mergeCell ref="M20:N20"/>
    <mergeCell ref="D21:F21"/>
    <mergeCell ref="I21:J21"/>
    <mergeCell ref="K21:L21"/>
    <mergeCell ref="M21:N21"/>
    <mergeCell ref="A22:H22"/>
    <mergeCell ref="I22:J22"/>
    <mergeCell ref="K22:L22"/>
    <mergeCell ref="M22:N22"/>
    <mergeCell ref="A12:A13"/>
    <mergeCell ref="A14:A21"/>
    <mergeCell ref="B14:B15"/>
    <mergeCell ref="B16:B19"/>
    <mergeCell ref="C14:C15"/>
    <mergeCell ref="A7:B11"/>
    <mergeCell ref="D14:F15"/>
    <mergeCell ref="I14:J15"/>
    <mergeCell ref="K14:L15"/>
    <mergeCell ref="M14:N15"/>
  </mergeCells>
  <printOptions horizontalCentered="1"/>
  <pageMargins left="0.502777777777778" right="0.502777777777778" top="0.751388888888889" bottom="0.751388888888889" header="0.297916666666667" footer="0.297916666666667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22"/>
  <sheetViews>
    <sheetView zoomScale="130" zoomScaleNormal="130" topLeftCell="A10" workbookViewId="0">
      <selection activeCell="D35" sqref="D35"/>
    </sheetView>
  </sheetViews>
  <sheetFormatPr defaultColWidth="9" defaultRowHeight="13.5"/>
  <cols>
    <col min="1" max="1" width="4.25" customWidth="1"/>
    <col min="2" max="2" width="9.70833333333333" customWidth="1"/>
    <col min="3" max="3" width="10.95" customWidth="1"/>
    <col min="4" max="4" width="9.225" customWidth="1"/>
    <col min="5" max="5" width="10.1833333333333" customWidth="1"/>
    <col min="6" max="6" width="1.625" customWidth="1"/>
    <col min="7" max="7" width="11" customWidth="1"/>
    <col min="8" max="8" width="11.05" customWidth="1"/>
    <col min="9" max="9" width="2.25" customWidth="1"/>
    <col min="10" max="10" width="4.60833333333333" customWidth="1"/>
    <col min="11" max="11" width="1" hidden="1" customWidth="1"/>
    <col min="12" max="12" width="6.625" customWidth="1"/>
    <col min="13" max="13" width="0.875" hidden="1" customWidth="1"/>
    <col min="14" max="14" width="11.5" customWidth="1"/>
  </cols>
  <sheetData>
    <row r="1" customHeight="1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20.25" customHeight="1" spans="1:14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15.75" customHeight="1" spans="1:14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ht="14.25" customHeight="1" spans="1:14">
      <c r="A4" s="4" t="s">
        <v>3</v>
      </c>
      <c r="B4" s="4"/>
      <c r="C4" s="5" t="s">
        <v>64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</row>
    <row r="5" ht="14.25" customHeight="1" spans="1:14">
      <c r="A5" s="4" t="s">
        <v>5</v>
      </c>
      <c r="B5" s="4"/>
      <c r="C5" s="44" t="s">
        <v>6</v>
      </c>
      <c r="D5" s="45"/>
      <c r="E5" s="45"/>
      <c r="F5" s="45"/>
      <c r="G5" s="45"/>
      <c r="H5" s="4" t="s">
        <v>7</v>
      </c>
      <c r="I5" s="4"/>
      <c r="J5" s="5" t="s">
        <v>6</v>
      </c>
      <c r="K5" s="6"/>
      <c r="L5" s="6"/>
      <c r="M5" s="6"/>
      <c r="N5" s="6"/>
    </row>
    <row r="6" ht="14.25" customHeight="1" spans="1:14">
      <c r="A6" s="4" t="s">
        <v>8</v>
      </c>
      <c r="B6" s="4"/>
      <c r="C6" s="5" t="s">
        <v>9</v>
      </c>
      <c r="D6" s="6"/>
      <c r="E6" s="6"/>
      <c r="F6" s="6"/>
      <c r="G6" s="6"/>
      <c r="H6" s="4" t="s">
        <v>10</v>
      </c>
      <c r="I6" s="4"/>
      <c r="J6" s="6">
        <v>65094397</v>
      </c>
      <c r="K6" s="6"/>
      <c r="L6" s="6"/>
      <c r="M6" s="6"/>
      <c r="N6" s="6"/>
    </row>
    <row r="7" ht="14.25" customHeight="1" spans="1:14">
      <c r="A7" s="7" t="s">
        <v>11</v>
      </c>
      <c r="B7" s="8"/>
      <c r="C7" s="4"/>
      <c r="D7" s="4"/>
      <c r="E7" s="4" t="s">
        <v>12</v>
      </c>
      <c r="F7" s="4" t="s">
        <v>13</v>
      </c>
      <c r="G7" s="4"/>
      <c r="H7" s="4" t="s">
        <v>14</v>
      </c>
      <c r="I7" s="4"/>
      <c r="J7" s="4" t="s">
        <v>15</v>
      </c>
      <c r="K7" s="4"/>
      <c r="L7" s="4" t="s">
        <v>16</v>
      </c>
      <c r="M7" s="4"/>
      <c r="N7" s="4" t="s">
        <v>17</v>
      </c>
    </row>
    <row r="8" ht="14.25" customHeight="1" spans="1:14">
      <c r="A8" s="8"/>
      <c r="B8" s="8"/>
      <c r="C8" s="9" t="s">
        <v>18</v>
      </c>
      <c r="D8" s="9"/>
      <c r="E8" s="6">
        <v>20</v>
      </c>
      <c r="F8" s="6">
        <v>20</v>
      </c>
      <c r="G8" s="6"/>
      <c r="H8" s="6">
        <v>19.59</v>
      </c>
      <c r="I8" s="6"/>
      <c r="J8" s="4">
        <v>10</v>
      </c>
      <c r="K8" s="4"/>
      <c r="L8" s="18">
        <v>0.9793</v>
      </c>
      <c r="M8" s="6"/>
      <c r="N8" s="45">
        <v>10</v>
      </c>
    </row>
    <row r="9" ht="15" customHeight="1" spans="1:14">
      <c r="A9" s="8"/>
      <c r="B9" s="8"/>
      <c r="C9" s="4" t="s">
        <v>19</v>
      </c>
      <c r="D9" s="4"/>
      <c r="E9" s="6">
        <v>20</v>
      </c>
      <c r="F9" s="6">
        <v>20</v>
      </c>
      <c r="G9" s="6"/>
      <c r="H9" s="6">
        <v>19.59</v>
      </c>
      <c r="I9" s="6"/>
      <c r="J9" s="6">
        <v>10</v>
      </c>
      <c r="K9" s="6"/>
      <c r="L9" s="18">
        <v>0.9793</v>
      </c>
      <c r="M9" s="6"/>
      <c r="N9" s="6">
        <v>10</v>
      </c>
    </row>
    <row r="10" ht="15" customHeight="1" spans="1:14">
      <c r="A10" s="8"/>
      <c r="B10" s="8"/>
      <c r="C10" s="4" t="s">
        <v>20</v>
      </c>
      <c r="D10" s="4"/>
      <c r="E10" s="6"/>
      <c r="F10" s="6"/>
      <c r="G10" s="6"/>
      <c r="H10" s="6"/>
      <c r="I10" s="6"/>
      <c r="J10" s="6" t="s">
        <v>21</v>
      </c>
      <c r="K10" s="6"/>
      <c r="L10" s="6"/>
      <c r="M10" s="6"/>
      <c r="N10" s="6" t="s">
        <v>21</v>
      </c>
    </row>
    <row r="11" ht="15" customHeight="1" spans="1:14">
      <c r="A11" s="8"/>
      <c r="B11" s="8"/>
      <c r="C11" s="4" t="s">
        <v>22</v>
      </c>
      <c r="D11" s="4"/>
      <c r="E11" s="6"/>
      <c r="F11" s="6"/>
      <c r="G11" s="6"/>
      <c r="H11" s="6"/>
      <c r="I11" s="6"/>
      <c r="J11" s="6" t="s">
        <v>21</v>
      </c>
      <c r="K11" s="6"/>
      <c r="L11" s="6"/>
      <c r="M11" s="6"/>
      <c r="N11" s="6" t="s">
        <v>21</v>
      </c>
    </row>
    <row r="12" ht="14.25" customHeight="1" spans="1:14">
      <c r="A12" s="4" t="s">
        <v>23</v>
      </c>
      <c r="B12" s="4" t="s">
        <v>24</v>
      </c>
      <c r="C12" s="4"/>
      <c r="D12" s="4"/>
      <c r="E12" s="4"/>
      <c r="F12" s="4"/>
      <c r="G12" s="4"/>
      <c r="H12" s="4" t="s">
        <v>25</v>
      </c>
      <c r="I12" s="4"/>
      <c r="J12" s="4"/>
      <c r="K12" s="4"/>
      <c r="L12" s="4"/>
      <c r="M12" s="4"/>
      <c r="N12" s="4"/>
    </row>
    <row r="13" ht="42" customHeight="1" spans="1:14">
      <c r="A13" s="4"/>
      <c r="B13" s="66" t="s">
        <v>65</v>
      </c>
      <c r="C13" s="67"/>
      <c r="D13" s="67"/>
      <c r="E13" s="67"/>
      <c r="F13" s="67"/>
      <c r="G13" s="67"/>
      <c r="H13" s="66" t="s">
        <v>66</v>
      </c>
      <c r="I13" s="67"/>
      <c r="J13" s="67"/>
      <c r="K13" s="67"/>
      <c r="L13" s="67"/>
      <c r="M13" s="67"/>
      <c r="N13" s="67"/>
    </row>
    <row r="14" spans="1:14">
      <c r="A14" s="7" t="s">
        <v>28</v>
      </c>
      <c r="B14" s="4" t="s">
        <v>29</v>
      </c>
      <c r="C14" s="4" t="s">
        <v>30</v>
      </c>
      <c r="D14" s="4" t="s">
        <v>31</v>
      </c>
      <c r="E14" s="4"/>
      <c r="F14" s="4"/>
      <c r="G14" s="4" t="s">
        <v>32</v>
      </c>
      <c r="H14" s="4" t="s">
        <v>33</v>
      </c>
      <c r="I14" s="4" t="s">
        <v>15</v>
      </c>
      <c r="J14" s="4"/>
      <c r="K14" s="4" t="s">
        <v>17</v>
      </c>
      <c r="L14" s="4"/>
      <c r="M14" s="4" t="s">
        <v>34</v>
      </c>
      <c r="N14" s="4"/>
    </row>
    <row r="15" ht="14.25" customHeight="1" spans="1:14">
      <c r="A15" s="8"/>
      <c r="B15" s="4"/>
      <c r="C15" s="4"/>
      <c r="D15" s="4"/>
      <c r="E15" s="4"/>
      <c r="F15" s="4"/>
      <c r="G15" s="4" t="s">
        <v>35</v>
      </c>
      <c r="H15" s="4" t="s">
        <v>36</v>
      </c>
      <c r="I15" s="4"/>
      <c r="J15" s="4"/>
      <c r="K15" s="4"/>
      <c r="L15" s="4"/>
      <c r="M15" s="4"/>
      <c r="N15" s="4"/>
    </row>
    <row r="16" ht="14.25" customHeight="1" spans="1:14">
      <c r="A16" s="8"/>
      <c r="B16" s="4" t="s">
        <v>37</v>
      </c>
      <c r="C16" s="4" t="s">
        <v>38</v>
      </c>
      <c r="D16" s="23" t="s">
        <v>67</v>
      </c>
      <c r="E16" s="10"/>
      <c r="F16" s="10"/>
      <c r="G16" s="6" t="s">
        <v>68</v>
      </c>
      <c r="H16" s="45" t="s">
        <v>69</v>
      </c>
      <c r="I16" s="70">
        <v>10</v>
      </c>
      <c r="J16" s="70"/>
      <c r="K16" s="6">
        <v>10</v>
      </c>
      <c r="L16" s="6"/>
      <c r="M16" s="6"/>
      <c r="N16" s="6"/>
    </row>
    <row r="17" ht="15" customHeight="1" spans="1:14">
      <c r="A17" s="8"/>
      <c r="B17" s="4"/>
      <c r="C17" s="4" t="s">
        <v>42</v>
      </c>
      <c r="D17" s="23" t="s">
        <v>70</v>
      </c>
      <c r="E17" s="10"/>
      <c r="F17" s="10"/>
      <c r="G17" s="6" t="s">
        <v>71</v>
      </c>
      <c r="H17" s="24">
        <v>1</v>
      </c>
      <c r="I17" s="70">
        <v>10</v>
      </c>
      <c r="J17" s="70"/>
      <c r="K17" s="6">
        <v>10</v>
      </c>
      <c r="L17" s="6"/>
      <c r="M17" s="6"/>
      <c r="N17" s="6"/>
    </row>
    <row r="18" ht="15" customHeight="1" spans="1:14">
      <c r="A18" s="8"/>
      <c r="B18" s="4"/>
      <c r="C18" s="4" t="s">
        <v>46</v>
      </c>
      <c r="D18" s="23" t="s">
        <v>72</v>
      </c>
      <c r="E18" s="10"/>
      <c r="F18" s="10"/>
      <c r="G18" s="6" t="s">
        <v>71</v>
      </c>
      <c r="H18" s="18">
        <v>0.9793</v>
      </c>
      <c r="I18" s="70">
        <v>20</v>
      </c>
      <c r="J18" s="70"/>
      <c r="K18" s="6">
        <v>20</v>
      </c>
      <c r="L18" s="6"/>
      <c r="M18" s="6"/>
      <c r="N18" s="6"/>
    </row>
    <row r="19" ht="45" customHeight="1" spans="1:14">
      <c r="A19" s="8"/>
      <c r="B19" s="4"/>
      <c r="C19" s="4" t="s">
        <v>50</v>
      </c>
      <c r="D19" s="23" t="s">
        <v>73</v>
      </c>
      <c r="E19" s="10"/>
      <c r="F19" s="10"/>
      <c r="G19" s="44" t="s">
        <v>44</v>
      </c>
      <c r="H19" s="74" t="s">
        <v>74</v>
      </c>
      <c r="I19" s="70">
        <v>20</v>
      </c>
      <c r="J19" s="70"/>
      <c r="K19" s="6">
        <v>20</v>
      </c>
      <c r="L19" s="6"/>
      <c r="M19" s="6"/>
      <c r="N19" s="6"/>
    </row>
    <row r="20" ht="15" customHeight="1" spans="1:14">
      <c r="A20" s="8"/>
      <c r="B20" s="4" t="s">
        <v>54</v>
      </c>
      <c r="C20" s="16" t="s">
        <v>75</v>
      </c>
      <c r="D20" s="23" t="s">
        <v>76</v>
      </c>
      <c r="E20" s="10"/>
      <c r="F20" s="10"/>
      <c r="G20" s="6" t="s">
        <v>77</v>
      </c>
      <c r="H20" s="24">
        <v>0.9</v>
      </c>
      <c r="I20" s="70">
        <v>10</v>
      </c>
      <c r="J20" s="70"/>
      <c r="K20" s="6">
        <v>10</v>
      </c>
      <c r="L20" s="6"/>
      <c r="M20" s="6"/>
      <c r="N20" s="6"/>
    </row>
    <row r="21" ht="32" customHeight="1" spans="1:14">
      <c r="A21" s="8"/>
      <c r="B21" s="16" t="s">
        <v>59</v>
      </c>
      <c r="C21" s="4" t="s">
        <v>60</v>
      </c>
      <c r="D21" s="23" t="s">
        <v>78</v>
      </c>
      <c r="E21" s="10"/>
      <c r="F21" s="10"/>
      <c r="G21" s="6" t="s">
        <v>71</v>
      </c>
      <c r="H21" s="24">
        <v>1</v>
      </c>
      <c r="I21" s="70">
        <v>20</v>
      </c>
      <c r="J21" s="70"/>
      <c r="K21" s="6">
        <v>20</v>
      </c>
      <c r="L21" s="6"/>
      <c r="M21" s="6"/>
      <c r="N21" s="6"/>
    </row>
    <row r="22" spans="1:14">
      <c r="A22" s="17" t="s">
        <v>63</v>
      </c>
      <c r="B22" s="17"/>
      <c r="C22" s="17"/>
      <c r="D22" s="17"/>
      <c r="E22" s="17"/>
      <c r="F22" s="17"/>
      <c r="G22" s="17"/>
      <c r="H22" s="17"/>
      <c r="I22" s="17">
        <v>100</v>
      </c>
      <c r="J22" s="17"/>
      <c r="K22" s="19">
        <v>100</v>
      </c>
      <c r="L22" s="19"/>
      <c r="M22" s="20"/>
      <c r="N22" s="20"/>
    </row>
  </sheetData>
  <mergeCells count="80">
    <mergeCell ref="A1:N1"/>
    <mergeCell ref="A2:N2"/>
    <mergeCell ref="A3:N3"/>
    <mergeCell ref="A4:B4"/>
    <mergeCell ref="C4:N4"/>
    <mergeCell ref="A5:B5"/>
    <mergeCell ref="C5:G5"/>
    <mergeCell ref="H5:I5"/>
    <mergeCell ref="J5:N5"/>
    <mergeCell ref="A6:B6"/>
    <mergeCell ref="C6:G6"/>
    <mergeCell ref="H6:I6"/>
    <mergeCell ref="J6:N6"/>
    <mergeCell ref="C7:D7"/>
    <mergeCell ref="F7:G7"/>
    <mergeCell ref="H7:I7"/>
    <mergeCell ref="J7:K7"/>
    <mergeCell ref="L7:M7"/>
    <mergeCell ref="C8:D8"/>
    <mergeCell ref="F8:G8"/>
    <mergeCell ref="H8:I8"/>
    <mergeCell ref="J8:K8"/>
    <mergeCell ref="L8:M8"/>
    <mergeCell ref="C9:D9"/>
    <mergeCell ref="F9:G9"/>
    <mergeCell ref="H9:I9"/>
    <mergeCell ref="J9:K9"/>
    <mergeCell ref="L9:M9"/>
    <mergeCell ref="C10:D10"/>
    <mergeCell ref="F10:G10"/>
    <mergeCell ref="H10:I10"/>
    <mergeCell ref="J10:K10"/>
    <mergeCell ref="L10:M10"/>
    <mergeCell ref="C11:D11"/>
    <mergeCell ref="F11:G11"/>
    <mergeCell ref="H11:I11"/>
    <mergeCell ref="J11:K11"/>
    <mergeCell ref="L11:M11"/>
    <mergeCell ref="B12:G12"/>
    <mergeCell ref="H12:N12"/>
    <mergeCell ref="B13:G13"/>
    <mergeCell ref="H13:N13"/>
    <mergeCell ref="D16:F16"/>
    <mergeCell ref="I16:J16"/>
    <mergeCell ref="K16:L16"/>
    <mergeCell ref="M16:N16"/>
    <mergeCell ref="D17:F17"/>
    <mergeCell ref="I17:J17"/>
    <mergeCell ref="K17:L17"/>
    <mergeCell ref="M17:N17"/>
    <mergeCell ref="D18:F18"/>
    <mergeCell ref="I18:J18"/>
    <mergeCell ref="K18:L18"/>
    <mergeCell ref="M18:N18"/>
    <mergeCell ref="D19:F19"/>
    <mergeCell ref="I19:J19"/>
    <mergeCell ref="K19:L19"/>
    <mergeCell ref="M19:N19"/>
    <mergeCell ref="D20:F20"/>
    <mergeCell ref="I20:J20"/>
    <mergeCell ref="K20:L20"/>
    <mergeCell ref="M20:N20"/>
    <mergeCell ref="D21:F21"/>
    <mergeCell ref="I21:J21"/>
    <mergeCell ref="K21:L21"/>
    <mergeCell ref="M21:N21"/>
    <mergeCell ref="A22:H22"/>
    <mergeCell ref="I22:J22"/>
    <mergeCell ref="K22:L22"/>
    <mergeCell ref="M22:N22"/>
    <mergeCell ref="A12:A13"/>
    <mergeCell ref="A14:A21"/>
    <mergeCell ref="B14:B15"/>
    <mergeCell ref="B16:B19"/>
    <mergeCell ref="C14:C15"/>
    <mergeCell ref="D14:F15"/>
    <mergeCell ref="I14:J15"/>
    <mergeCell ref="K14:L15"/>
    <mergeCell ref="M14:N15"/>
    <mergeCell ref="A7:B11"/>
  </mergeCells>
  <printOptions horizontalCentered="1"/>
  <pageMargins left="0.357638888888889" right="0.357638888888889" top="1" bottom="1" header="0.511805555555556" footer="0.511805555555556"/>
  <pageSetup paperSize="9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22"/>
  <sheetViews>
    <sheetView zoomScale="130" zoomScaleNormal="130" workbookViewId="0">
      <selection activeCell="Q19" sqref="Q19"/>
    </sheetView>
  </sheetViews>
  <sheetFormatPr defaultColWidth="9" defaultRowHeight="13.5"/>
  <cols>
    <col min="1" max="1" width="4.25" customWidth="1"/>
    <col min="2" max="2" width="9.70833333333333" customWidth="1"/>
    <col min="3" max="3" width="9.41666666666667" customWidth="1"/>
    <col min="4" max="4" width="9.225" customWidth="1"/>
    <col min="5" max="5" width="9.51666666666667" customWidth="1"/>
    <col min="6" max="6" width="1.625" customWidth="1"/>
    <col min="7" max="7" width="11" customWidth="1"/>
    <col min="8" max="8" width="10.9583333333333" customWidth="1"/>
    <col min="9" max="9" width="2.25" customWidth="1"/>
    <col min="10" max="10" width="4" customWidth="1"/>
    <col min="11" max="11" width="1" hidden="1" customWidth="1"/>
    <col min="12" max="12" width="6.625" customWidth="1"/>
    <col min="13" max="13" width="0.875" hidden="1" customWidth="1"/>
    <col min="14" max="14" width="11.4416666666667" customWidth="1"/>
  </cols>
  <sheetData>
    <row r="1" customFormat="1" customHeight="1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customFormat="1" ht="20.25" customHeight="1" spans="1:14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customFormat="1" ht="15.75" customHeight="1" spans="1:14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customFormat="1" ht="14.25" customHeight="1" spans="1:14">
      <c r="A4" s="4" t="s">
        <v>3</v>
      </c>
      <c r="B4" s="4"/>
      <c r="C4" s="5" t="s">
        <v>79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</row>
    <row r="5" customFormat="1" ht="14.25" customHeight="1" spans="1:14">
      <c r="A5" s="4" t="s">
        <v>5</v>
      </c>
      <c r="B5" s="4"/>
      <c r="C5" s="5" t="s">
        <v>6</v>
      </c>
      <c r="D5" s="6"/>
      <c r="E5" s="6"/>
      <c r="F5" s="6"/>
      <c r="G5" s="6"/>
      <c r="H5" s="4" t="s">
        <v>7</v>
      </c>
      <c r="I5" s="4"/>
      <c r="J5" s="5" t="s">
        <v>6</v>
      </c>
      <c r="K5" s="6"/>
      <c r="L5" s="6"/>
      <c r="M5" s="6"/>
      <c r="N5" s="6"/>
    </row>
    <row r="6" customFormat="1" ht="14.25" customHeight="1" spans="1:14">
      <c r="A6" s="4" t="s">
        <v>8</v>
      </c>
      <c r="B6" s="4"/>
      <c r="C6" s="5" t="s">
        <v>9</v>
      </c>
      <c r="D6" s="6"/>
      <c r="E6" s="6"/>
      <c r="F6" s="6"/>
      <c r="G6" s="6"/>
      <c r="H6" s="4" t="s">
        <v>10</v>
      </c>
      <c r="I6" s="4"/>
      <c r="J6" s="6">
        <v>65094397</v>
      </c>
      <c r="K6" s="6"/>
      <c r="L6" s="6"/>
      <c r="M6" s="6"/>
      <c r="N6" s="6"/>
    </row>
    <row r="7" customFormat="1" ht="14.25" customHeight="1" spans="1:14">
      <c r="A7" s="7" t="s">
        <v>11</v>
      </c>
      <c r="B7" s="8"/>
      <c r="C7" s="4"/>
      <c r="D7" s="4"/>
      <c r="E7" s="4" t="s">
        <v>12</v>
      </c>
      <c r="F7" s="4" t="s">
        <v>13</v>
      </c>
      <c r="G7" s="4"/>
      <c r="H7" s="4" t="s">
        <v>14</v>
      </c>
      <c r="I7" s="4"/>
      <c r="J7" s="4" t="s">
        <v>15</v>
      </c>
      <c r="K7" s="4"/>
      <c r="L7" s="4" t="s">
        <v>16</v>
      </c>
      <c r="M7" s="4"/>
      <c r="N7" s="4" t="s">
        <v>17</v>
      </c>
    </row>
    <row r="8" customFormat="1" ht="14.25" customHeight="1" spans="1:14">
      <c r="A8" s="8"/>
      <c r="B8" s="8"/>
      <c r="C8" s="9" t="s">
        <v>18</v>
      </c>
      <c r="D8" s="9"/>
      <c r="E8" s="6">
        <v>8</v>
      </c>
      <c r="F8" s="6">
        <v>8</v>
      </c>
      <c r="G8" s="6"/>
      <c r="H8" s="6">
        <v>8</v>
      </c>
      <c r="I8" s="6"/>
      <c r="J8" s="4">
        <v>10</v>
      </c>
      <c r="K8" s="4"/>
      <c r="L8" s="18">
        <v>1</v>
      </c>
      <c r="M8" s="6"/>
      <c r="N8" s="45">
        <v>10</v>
      </c>
    </row>
    <row r="9" customFormat="1" ht="15" customHeight="1" spans="1:14">
      <c r="A9" s="8"/>
      <c r="B9" s="8"/>
      <c r="C9" s="4" t="s">
        <v>19</v>
      </c>
      <c r="D9" s="4"/>
      <c r="E9" s="6">
        <v>8</v>
      </c>
      <c r="F9" s="6">
        <v>8</v>
      </c>
      <c r="G9" s="6"/>
      <c r="H9" s="6">
        <v>8</v>
      </c>
      <c r="I9" s="6"/>
      <c r="J9" s="6">
        <v>10</v>
      </c>
      <c r="K9" s="6"/>
      <c r="L9" s="18">
        <v>1</v>
      </c>
      <c r="M9" s="6"/>
      <c r="N9" s="6">
        <v>10</v>
      </c>
    </row>
    <row r="10" customFormat="1" ht="15" customHeight="1" spans="1:14">
      <c r="A10" s="8"/>
      <c r="B10" s="8"/>
      <c r="C10" s="4" t="s">
        <v>20</v>
      </c>
      <c r="D10" s="4"/>
      <c r="E10" s="6"/>
      <c r="F10" s="6"/>
      <c r="G10" s="6"/>
      <c r="H10" s="6"/>
      <c r="I10" s="6"/>
      <c r="J10" s="6" t="s">
        <v>21</v>
      </c>
      <c r="K10" s="6"/>
      <c r="L10" s="6"/>
      <c r="M10" s="6"/>
      <c r="N10" s="6" t="s">
        <v>21</v>
      </c>
    </row>
    <row r="11" customFormat="1" ht="15" customHeight="1" spans="1:14">
      <c r="A11" s="8"/>
      <c r="B11" s="8"/>
      <c r="C11" s="4" t="s">
        <v>22</v>
      </c>
      <c r="D11" s="4"/>
      <c r="E11" s="6"/>
      <c r="F11" s="6"/>
      <c r="G11" s="6"/>
      <c r="H11" s="6"/>
      <c r="I11" s="6"/>
      <c r="J11" s="6" t="s">
        <v>21</v>
      </c>
      <c r="K11" s="6"/>
      <c r="L11" s="6"/>
      <c r="M11" s="6"/>
      <c r="N11" s="6" t="s">
        <v>21</v>
      </c>
    </row>
    <row r="12" customFormat="1" ht="14.25" customHeight="1" spans="1:14">
      <c r="A12" s="4" t="s">
        <v>23</v>
      </c>
      <c r="B12" s="4" t="s">
        <v>24</v>
      </c>
      <c r="C12" s="4"/>
      <c r="D12" s="4"/>
      <c r="E12" s="4"/>
      <c r="F12" s="4"/>
      <c r="G12" s="4"/>
      <c r="H12" s="4" t="s">
        <v>25</v>
      </c>
      <c r="I12" s="4"/>
      <c r="J12" s="4"/>
      <c r="K12" s="4"/>
      <c r="L12" s="4"/>
      <c r="M12" s="4"/>
      <c r="N12" s="4"/>
    </row>
    <row r="13" customFormat="1" ht="27" customHeight="1" spans="1:14">
      <c r="A13" s="4"/>
      <c r="B13" s="66" t="s">
        <v>80</v>
      </c>
      <c r="C13" s="67"/>
      <c r="D13" s="67"/>
      <c r="E13" s="67"/>
      <c r="F13" s="67"/>
      <c r="G13" s="67"/>
      <c r="H13" s="66" t="s">
        <v>81</v>
      </c>
      <c r="I13" s="67"/>
      <c r="J13" s="67"/>
      <c r="K13" s="67"/>
      <c r="L13" s="67"/>
      <c r="M13" s="67"/>
      <c r="N13" s="67"/>
    </row>
    <row r="14" customFormat="1" spans="1:14">
      <c r="A14" s="7" t="s">
        <v>28</v>
      </c>
      <c r="B14" s="4" t="s">
        <v>29</v>
      </c>
      <c r="C14" s="4" t="s">
        <v>30</v>
      </c>
      <c r="D14" s="4" t="s">
        <v>31</v>
      </c>
      <c r="E14" s="4"/>
      <c r="F14" s="4"/>
      <c r="G14" s="4" t="s">
        <v>32</v>
      </c>
      <c r="H14" s="4" t="s">
        <v>33</v>
      </c>
      <c r="I14" s="4" t="s">
        <v>15</v>
      </c>
      <c r="J14" s="4"/>
      <c r="K14" s="4" t="s">
        <v>17</v>
      </c>
      <c r="L14" s="4"/>
      <c r="M14" s="4" t="s">
        <v>34</v>
      </c>
      <c r="N14" s="4"/>
    </row>
    <row r="15" customFormat="1" ht="14.25" customHeight="1" spans="1:14">
      <c r="A15" s="8"/>
      <c r="B15" s="4"/>
      <c r="C15" s="4"/>
      <c r="D15" s="4"/>
      <c r="E15" s="4"/>
      <c r="F15" s="4"/>
      <c r="G15" s="4" t="s">
        <v>35</v>
      </c>
      <c r="H15" s="4" t="s">
        <v>36</v>
      </c>
      <c r="I15" s="4"/>
      <c r="J15" s="4"/>
      <c r="K15" s="4"/>
      <c r="L15" s="4"/>
      <c r="M15" s="4"/>
      <c r="N15" s="4"/>
    </row>
    <row r="16" customFormat="1" ht="14.25" customHeight="1" spans="1:14">
      <c r="A16" s="8"/>
      <c r="B16" s="4" t="s">
        <v>37</v>
      </c>
      <c r="C16" s="4" t="s">
        <v>38</v>
      </c>
      <c r="D16" s="23" t="s">
        <v>82</v>
      </c>
      <c r="E16" s="10"/>
      <c r="F16" s="10"/>
      <c r="G16" s="6" t="s">
        <v>83</v>
      </c>
      <c r="H16" s="45">
        <v>24</v>
      </c>
      <c r="I16" s="70">
        <v>20</v>
      </c>
      <c r="J16" s="70"/>
      <c r="K16" s="6">
        <v>20</v>
      </c>
      <c r="L16" s="6"/>
      <c r="M16" s="6"/>
      <c r="N16" s="6"/>
    </row>
    <row r="17" customFormat="1" ht="45" customHeight="1" spans="1:14">
      <c r="A17" s="8"/>
      <c r="B17" s="4"/>
      <c r="C17" s="4" t="s">
        <v>42</v>
      </c>
      <c r="D17" s="23" t="s">
        <v>84</v>
      </c>
      <c r="E17" s="10"/>
      <c r="F17" s="10"/>
      <c r="G17" s="44" t="s">
        <v>44</v>
      </c>
      <c r="H17" s="68" t="s">
        <v>85</v>
      </c>
      <c r="I17" s="70">
        <v>10</v>
      </c>
      <c r="J17" s="70"/>
      <c r="K17" s="6">
        <v>10</v>
      </c>
      <c r="L17" s="6"/>
      <c r="M17" s="6"/>
      <c r="N17" s="6"/>
    </row>
    <row r="18" customFormat="1" ht="15" customHeight="1" spans="1:14">
      <c r="A18" s="8"/>
      <c r="B18" s="4"/>
      <c r="C18" s="4" t="s">
        <v>46</v>
      </c>
      <c r="D18" s="23" t="s">
        <v>86</v>
      </c>
      <c r="E18" s="10"/>
      <c r="F18" s="10"/>
      <c r="G18" s="5" t="s">
        <v>48</v>
      </c>
      <c r="H18" s="71" t="s">
        <v>87</v>
      </c>
      <c r="I18" s="70">
        <v>20</v>
      </c>
      <c r="J18" s="70"/>
      <c r="K18" s="6">
        <v>20</v>
      </c>
      <c r="L18" s="6"/>
      <c r="M18" s="6"/>
      <c r="N18" s="6"/>
    </row>
    <row r="19" customFormat="1" ht="15" customHeight="1" spans="1:14">
      <c r="A19" s="8"/>
      <c r="B19" s="4"/>
      <c r="C19" s="4" t="s">
        <v>50</v>
      </c>
      <c r="D19" s="23" t="s">
        <v>88</v>
      </c>
      <c r="E19" s="10"/>
      <c r="F19" s="10"/>
      <c r="G19" s="6" t="s">
        <v>89</v>
      </c>
      <c r="H19" s="24">
        <v>0</v>
      </c>
      <c r="I19" s="70">
        <v>10</v>
      </c>
      <c r="J19" s="70"/>
      <c r="K19" s="6">
        <v>10</v>
      </c>
      <c r="L19" s="6"/>
      <c r="M19" s="6"/>
      <c r="N19" s="6"/>
    </row>
    <row r="20" customFormat="1" ht="26" customHeight="1" spans="1:14">
      <c r="A20" s="8"/>
      <c r="B20" s="4" t="s">
        <v>54</v>
      </c>
      <c r="C20" s="16" t="s">
        <v>90</v>
      </c>
      <c r="D20" s="23" t="s">
        <v>91</v>
      </c>
      <c r="E20" s="10"/>
      <c r="F20" s="10"/>
      <c r="G20" s="5" t="s">
        <v>48</v>
      </c>
      <c r="H20" s="72" t="s">
        <v>87</v>
      </c>
      <c r="I20" s="70">
        <v>20</v>
      </c>
      <c r="J20" s="70"/>
      <c r="K20" s="6">
        <v>20</v>
      </c>
      <c r="L20" s="6"/>
      <c r="M20" s="6"/>
      <c r="N20" s="6"/>
    </row>
    <row r="21" customFormat="1" ht="32" customHeight="1" spans="1:14">
      <c r="A21" s="8"/>
      <c r="B21" s="16" t="s">
        <v>59</v>
      </c>
      <c r="C21" s="4" t="s">
        <v>60</v>
      </c>
      <c r="D21" s="23" t="s">
        <v>92</v>
      </c>
      <c r="E21" s="10"/>
      <c r="F21" s="10"/>
      <c r="G21" s="5" t="s">
        <v>93</v>
      </c>
      <c r="H21" s="73" t="s">
        <v>94</v>
      </c>
      <c r="I21" s="70">
        <v>10</v>
      </c>
      <c r="J21" s="70"/>
      <c r="K21" s="6">
        <v>10</v>
      </c>
      <c r="L21" s="6"/>
      <c r="M21" s="6"/>
      <c r="N21" s="6"/>
    </row>
    <row r="22" customFormat="1" spans="1:14">
      <c r="A22" s="17" t="s">
        <v>63</v>
      </c>
      <c r="B22" s="17"/>
      <c r="C22" s="17"/>
      <c r="D22" s="17"/>
      <c r="E22" s="17"/>
      <c r="F22" s="17"/>
      <c r="G22" s="17"/>
      <c r="H22" s="17"/>
      <c r="I22" s="17">
        <v>100</v>
      </c>
      <c r="J22" s="17"/>
      <c r="K22" s="19">
        <v>100</v>
      </c>
      <c r="L22" s="19"/>
      <c r="M22" s="20"/>
      <c r="N22" s="20"/>
    </row>
  </sheetData>
  <mergeCells count="80">
    <mergeCell ref="A1:N1"/>
    <mergeCell ref="A2:N2"/>
    <mergeCell ref="A3:N3"/>
    <mergeCell ref="A4:B4"/>
    <mergeCell ref="C4:N4"/>
    <mergeCell ref="A5:B5"/>
    <mergeCell ref="C5:G5"/>
    <mergeCell ref="H5:I5"/>
    <mergeCell ref="J5:N5"/>
    <mergeCell ref="A6:B6"/>
    <mergeCell ref="C6:G6"/>
    <mergeCell ref="H6:I6"/>
    <mergeCell ref="J6:N6"/>
    <mergeCell ref="C7:D7"/>
    <mergeCell ref="F7:G7"/>
    <mergeCell ref="H7:I7"/>
    <mergeCell ref="J7:K7"/>
    <mergeCell ref="L7:M7"/>
    <mergeCell ref="C8:D8"/>
    <mergeCell ref="F8:G8"/>
    <mergeCell ref="H8:I8"/>
    <mergeCell ref="J8:K8"/>
    <mergeCell ref="L8:M8"/>
    <mergeCell ref="C9:D9"/>
    <mergeCell ref="F9:G9"/>
    <mergeCell ref="H9:I9"/>
    <mergeCell ref="J9:K9"/>
    <mergeCell ref="L9:M9"/>
    <mergeCell ref="C10:D10"/>
    <mergeCell ref="F10:G10"/>
    <mergeCell ref="H10:I10"/>
    <mergeCell ref="J10:K10"/>
    <mergeCell ref="L10:M10"/>
    <mergeCell ref="C11:D11"/>
    <mergeCell ref="F11:G11"/>
    <mergeCell ref="H11:I11"/>
    <mergeCell ref="J11:K11"/>
    <mergeCell ref="L11:M11"/>
    <mergeCell ref="B12:G12"/>
    <mergeCell ref="H12:N12"/>
    <mergeCell ref="B13:G13"/>
    <mergeCell ref="H13:N13"/>
    <mergeCell ref="D16:F16"/>
    <mergeCell ref="I16:J16"/>
    <mergeCell ref="K16:L16"/>
    <mergeCell ref="M16:N16"/>
    <mergeCell ref="D17:F17"/>
    <mergeCell ref="I17:J17"/>
    <mergeCell ref="K17:L17"/>
    <mergeCell ref="M17:N17"/>
    <mergeCell ref="D18:F18"/>
    <mergeCell ref="I18:J18"/>
    <mergeCell ref="K18:L18"/>
    <mergeCell ref="M18:N18"/>
    <mergeCell ref="D19:F19"/>
    <mergeCell ref="I19:J19"/>
    <mergeCell ref="K19:L19"/>
    <mergeCell ref="M19:N19"/>
    <mergeCell ref="D20:F20"/>
    <mergeCell ref="I20:J20"/>
    <mergeCell ref="K20:L20"/>
    <mergeCell ref="M20:N20"/>
    <mergeCell ref="D21:F21"/>
    <mergeCell ref="I21:J21"/>
    <mergeCell ref="K21:L21"/>
    <mergeCell ref="M21:N21"/>
    <mergeCell ref="A22:H22"/>
    <mergeCell ref="I22:J22"/>
    <mergeCell ref="K22:L22"/>
    <mergeCell ref="M22:N22"/>
    <mergeCell ref="A12:A13"/>
    <mergeCell ref="A14:A21"/>
    <mergeCell ref="B14:B15"/>
    <mergeCell ref="B16:B19"/>
    <mergeCell ref="C14:C15"/>
    <mergeCell ref="A7:B11"/>
    <mergeCell ref="D14:F15"/>
    <mergeCell ref="I14:J15"/>
    <mergeCell ref="K14:L15"/>
    <mergeCell ref="M14:N15"/>
  </mergeCells>
  <printOptions horizontalCentered="1"/>
  <pageMargins left="0.160416666666667" right="0.160416666666667" top="1" bottom="1" header="0.511805555555556" footer="0.511805555555556"/>
  <pageSetup paperSize="9" orientation="portrait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23"/>
  <sheetViews>
    <sheetView zoomScale="130" zoomScaleNormal="130" workbookViewId="0">
      <selection activeCell="S18" sqref="S18"/>
    </sheetView>
  </sheetViews>
  <sheetFormatPr defaultColWidth="9" defaultRowHeight="13.5"/>
  <cols>
    <col min="1" max="1" width="4.25" customWidth="1"/>
    <col min="2" max="2" width="9.70833333333333" customWidth="1"/>
    <col min="3" max="3" width="11.25" customWidth="1"/>
    <col min="4" max="4" width="9.225" customWidth="1"/>
    <col min="5" max="5" width="9.60833333333333" customWidth="1"/>
    <col min="6" max="6" width="1.625" customWidth="1"/>
    <col min="7" max="7" width="11" customWidth="1"/>
    <col min="8" max="8" width="9.75" customWidth="1"/>
    <col min="9" max="9" width="2.25" customWidth="1"/>
    <col min="10" max="10" width="4" customWidth="1"/>
    <col min="11" max="11" width="1" hidden="1" customWidth="1"/>
    <col min="12" max="12" width="6.625" customWidth="1"/>
    <col min="13" max="13" width="0.875" hidden="1" customWidth="1"/>
    <col min="14" max="14" width="11.5" customWidth="1"/>
  </cols>
  <sheetData>
    <row r="1" customFormat="1" customHeight="1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customFormat="1" ht="20.25" customHeight="1" spans="1:14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customFormat="1" ht="15.75" customHeight="1" spans="1:14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customFormat="1" ht="14.25" customHeight="1" spans="1:14">
      <c r="A4" s="4" t="s">
        <v>3</v>
      </c>
      <c r="B4" s="4"/>
      <c r="C4" s="5" t="s">
        <v>95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</row>
    <row r="5" customFormat="1" ht="14.25" customHeight="1" spans="1:14">
      <c r="A5" s="4" t="s">
        <v>5</v>
      </c>
      <c r="B5" s="4"/>
      <c r="C5" s="5" t="s">
        <v>6</v>
      </c>
      <c r="D5" s="6"/>
      <c r="E5" s="6"/>
      <c r="F5" s="6"/>
      <c r="G5" s="6"/>
      <c r="H5" s="4" t="s">
        <v>7</v>
      </c>
      <c r="I5" s="4"/>
      <c r="J5" s="5" t="s">
        <v>6</v>
      </c>
      <c r="K5" s="6"/>
      <c r="L5" s="6"/>
      <c r="M5" s="6"/>
      <c r="N5" s="6"/>
    </row>
    <row r="6" customFormat="1" ht="14.25" customHeight="1" spans="1:14">
      <c r="A6" s="4" t="s">
        <v>8</v>
      </c>
      <c r="B6" s="4"/>
      <c r="C6" s="5" t="s">
        <v>9</v>
      </c>
      <c r="D6" s="6"/>
      <c r="E6" s="6"/>
      <c r="F6" s="6"/>
      <c r="G6" s="6"/>
      <c r="H6" s="4" t="s">
        <v>10</v>
      </c>
      <c r="I6" s="4"/>
      <c r="J6" s="6">
        <v>65094397</v>
      </c>
      <c r="K6" s="6"/>
      <c r="L6" s="6"/>
      <c r="M6" s="6"/>
      <c r="N6" s="6"/>
    </row>
    <row r="7" customFormat="1" ht="14.25" customHeight="1" spans="1:14">
      <c r="A7" s="7" t="s">
        <v>11</v>
      </c>
      <c r="B7" s="8"/>
      <c r="C7" s="4"/>
      <c r="D7" s="4"/>
      <c r="E7" s="4" t="s">
        <v>12</v>
      </c>
      <c r="F7" s="4" t="s">
        <v>13</v>
      </c>
      <c r="G7" s="4"/>
      <c r="H7" s="4" t="s">
        <v>14</v>
      </c>
      <c r="I7" s="4"/>
      <c r="J7" s="4" t="s">
        <v>15</v>
      </c>
      <c r="K7" s="4"/>
      <c r="L7" s="4" t="s">
        <v>16</v>
      </c>
      <c r="M7" s="4"/>
      <c r="N7" s="4" t="s">
        <v>17</v>
      </c>
    </row>
    <row r="8" customFormat="1" ht="14.25" customHeight="1" spans="1:14">
      <c r="A8" s="8"/>
      <c r="B8" s="8"/>
      <c r="C8" s="9" t="s">
        <v>18</v>
      </c>
      <c r="D8" s="9"/>
      <c r="E8" s="6">
        <v>0.15</v>
      </c>
      <c r="F8" s="6">
        <v>0.15</v>
      </c>
      <c r="G8" s="6"/>
      <c r="H8" s="6">
        <v>0.14</v>
      </c>
      <c r="I8" s="6"/>
      <c r="J8" s="4">
        <v>10</v>
      </c>
      <c r="K8" s="4"/>
      <c r="L8" s="18">
        <v>0.96</v>
      </c>
      <c r="M8" s="6"/>
      <c r="N8" s="45">
        <v>10</v>
      </c>
    </row>
    <row r="9" customFormat="1" ht="15" customHeight="1" spans="1:14">
      <c r="A9" s="8"/>
      <c r="B9" s="8"/>
      <c r="C9" s="4" t="s">
        <v>19</v>
      </c>
      <c r="D9" s="4"/>
      <c r="E9" s="6">
        <v>0.15</v>
      </c>
      <c r="F9" s="6">
        <v>0.15</v>
      </c>
      <c r="G9" s="6"/>
      <c r="H9" s="6">
        <v>0.14</v>
      </c>
      <c r="I9" s="6"/>
      <c r="J9" s="6">
        <v>10</v>
      </c>
      <c r="K9" s="6"/>
      <c r="L9" s="18">
        <v>0.96</v>
      </c>
      <c r="M9" s="6"/>
      <c r="N9" s="6">
        <v>10</v>
      </c>
    </row>
    <row r="10" customFormat="1" ht="15" customHeight="1" spans="1:14">
      <c r="A10" s="8"/>
      <c r="B10" s="8"/>
      <c r="C10" s="4" t="s">
        <v>20</v>
      </c>
      <c r="D10" s="4"/>
      <c r="E10" s="6"/>
      <c r="F10" s="6"/>
      <c r="G10" s="6"/>
      <c r="H10" s="6"/>
      <c r="I10" s="6"/>
      <c r="J10" s="6" t="s">
        <v>21</v>
      </c>
      <c r="K10" s="6"/>
      <c r="L10" s="6"/>
      <c r="M10" s="6"/>
      <c r="N10" s="6" t="s">
        <v>21</v>
      </c>
    </row>
    <row r="11" customFormat="1" ht="15" customHeight="1" spans="1:14">
      <c r="A11" s="8"/>
      <c r="B11" s="8"/>
      <c r="C11" s="4" t="s">
        <v>22</v>
      </c>
      <c r="D11" s="4"/>
      <c r="E11" s="6"/>
      <c r="F11" s="6"/>
      <c r="G11" s="6"/>
      <c r="H11" s="6"/>
      <c r="I11" s="6"/>
      <c r="J11" s="6" t="s">
        <v>21</v>
      </c>
      <c r="K11" s="6"/>
      <c r="L11" s="6"/>
      <c r="M11" s="6"/>
      <c r="N11" s="6" t="s">
        <v>21</v>
      </c>
    </row>
    <row r="12" customFormat="1" ht="14.25" customHeight="1" spans="1:14">
      <c r="A12" s="4" t="s">
        <v>23</v>
      </c>
      <c r="B12" s="4" t="s">
        <v>24</v>
      </c>
      <c r="C12" s="4"/>
      <c r="D12" s="4"/>
      <c r="E12" s="4"/>
      <c r="F12" s="4"/>
      <c r="G12" s="4"/>
      <c r="H12" s="4" t="s">
        <v>25</v>
      </c>
      <c r="I12" s="4"/>
      <c r="J12" s="4"/>
      <c r="K12" s="4"/>
      <c r="L12" s="4"/>
      <c r="M12" s="4"/>
      <c r="N12" s="4"/>
    </row>
    <row r="13" customFormat="1" ht="27" customHeight="1" spans="1:14">
      <c r="A13" s="4"/>
      <c r="B13" s="66" t="s">
        <v>96</v>
      </c>
      <c r="C13" s="67"/>
      <c r="D13" s="67"/>
      <c r="E13" s="67"/>
      <c r="F13" s="67"/>
      <c r="G13" s="67"/>
      <c r="H13" s="66" t="s">
        <v>97</v>
      </c>
      <c r="I13" s="67"/>
      <c r="J13" s="67"/>
      <c r="K13" s="67"/>
      <c r="L13" s="67"/>
      <c r="M13" s="67"/>
      <c r="N13" s="67"/>
    </row>
    <row r="14" customFormat="1" spans="1:14">
      <c r="A14" s="7" t="s">
        <v>28</v>
      </c>
      <c r="B14" s="4" t="s">
        <v>29</v>
      </c>
      <c r="C14" s="4" t="s">
        <v>30</v>
      </c>
      <c r="D14" s="4" t="s">
        <v>31</v>
      </c>
      <c r="E14" s="4"/>
      <c r="F14" s="4"/>
      <c r="G14" s="4" t="s">
        <v>32</v>
      </c>
      <c r="H14" s="4" t="s">
        <v>33</v>
      </c>
      <c r="I14" s="4" t="s">
        <v>15</v>
      </c>
      <c r="J14" s="4"/>
      <c r="K14" s="4" t="s">
        <v>17</v>
      </c>
      <c r="L14" s="4"/>
      <c r="M14" s="4" t="s">
        <v>34</v>
      </c>
      <c r="N14" s="4"/>
    </row>
    <row r="15" customFormat="1" ht="14.25" customHeight="1" spans="1:14">
      <c r="A15" s="8"/>
      <c r="B15" s="4"/>
      <c r="C15" s="4"/>
      <c r="D15" s="4"/>
      <c r="E15" s="4"/>
      <c r="F15" s="4"/>
      <c r="G15" s="4" t="s">
        <v>35</v>
      </c>
      <c r="H15" s="4" t="s">
        <v>36</v>
      </c>
      <c r="I15" s="4"/>
      <c r="J15" s="4"/>
      <c r="K15" s="4"/>
      <c r="L15" s="4"/>
      <c r="M15" s="4"/>
      <c r="N15" s="4"/>
    </row>
    <row r="16" customFormat="1" ht="14.25" customHeight="1" spans="1:14">
      <c r="A16" s="8"/>
      <c r="B16" s="4" t="s">
        <v>37</v>
      </c>
      <c r="C16" s="4" t="s">
        <v>38</v>
      </c>
      <c r="D16" s="23" t="s">
        <v>98</v>
      </c>
      <c r="E16" s="10"/>
      <c r="F16" s="10"/>
      <c r="G16" s="6" t="s">
        <v>99</v>
      </c>
      <c r="H16" s="6" t="s">
        <v>100</v>
      </c>
      <c r="I16" s="70">
        <v>20</v>
      </c>
      <c r="J16" s="70"/>
      <c r="K16" s="6">
        <v>20</v>
      </c>
      <c r="L16" s="6"/>
      <c r="M16" s="6"/>
      <c r="N16" s="6"/>
    </row>
    <row r="17" customFormat="1" ht="54" customHeight="1" spans="1:14">
      <c r="A17" s="8"/>
      <c r="B17" s="4"/>
      <c r="C17" s="4" t="s">
        <v>42</v>
      </c>
      <c r="D17" s="23" t="s">
        <v>101</v>
      </c>
      <c r="E17" s="10"/>
      <c r="F17" s="10"/>
      <c r="G17" s="5" t="s">
        <v>93</v>
      </c>
      <c r="H17" s="68" t="s">
        <v>102</v>
      </c>
      <c r="I17" s="70">
        <v>10</v>
      </c>
      <c r="J17" s="70"/>
      <c r="K17" s="6">
        <v>10</v>
      </c>
      <c r="L17" s="6"/>
      <c r="M17" s="6"/>
      <c r="N17" s="6"/>
    </row>
    <row r="18" customFormat="1" ht="15" customHeight="1" spans="1:14">
      <c r="A18" s="8"/>
      <c r="B18" s="4"/>
      <c r="C18" s="4" t="s">
        <v>46</v>
      </c>
      <c r="D18" s="23" t="s">
        <v>72</v>
      </c>
      <c r="E18" s="10"/>
      <c r="F18" s="10"/>
      <c r="G18" s="6" t="s">
        <v>71</v>
      </c>
      <c r="H18" s="18">
        <v>0.96</v>
      </c>
      <c r="I18" s="70">
        <v>10</v>
      </c>
      <c r="J18" s="70"/>
      <c r="K18" s="6">
        <v>10</v>
      </c>
      <c r="L18" s="6"/>
      <c r="M18" s="6"/>
      <c r="N18" s="6"/>
    </row>
    <row r="19" customFormat="1" ht="15" customHeight="1" spans="1:14">
      <c r="A19" s="8"/>
      <c r="B19" s="4"/>
      <c r="C19" s="4" t="s">
        <v>50</v>
      </c>
      <c r="D19" s="23" t="s">
        <v>103</v>
      </c>
      <c r="E19" s="10"/>
      <c r="F19" s="10"/>
      <c r="G19" s="44" t="s">
        <v>48</v>
      </c>
      <c r="H19" s="44" t="s">
        <v>104</v>
      </c>
      <c r="I19" s="70">
        <v>20</v>
      </c>
      <c r="J19" s="70"/>
      <c r="K19" s="6">
        <v>20</v>
      </c>
      <c r="L19" s="6"/>
      <c r="M19" s="6"/>
      <c r="N19" s="6"/>
    </row>
    <row r="20" customFormat="1" ht="15" customHeight="1" spans="1:14">
      <c r="A20" s="8"/>
      <c r="B20" s="4" t="s">
        <v>54</v>
      </c>
      <c r="C20" s="16" t="s">
        <v>55</v>
      </c>
      <c r="D20" s="23" t="s">
        <v>105</v>
      </c>
      <c r="E20" s="10"/>
      <c r="F20" s="10"/>
      <c r="G20" s="6" t="s">
        <v>71</v>
      </c>
      <c r="H20" s="24">
        <v>1</v>
      </c>
      <c r="I20" s="70">
        <v>10</v>
      </c>
      <c r="J20" s="70"/>
      <c r="K20" s="6">
        <v>10</v>
      </c>
      <c r="L20" s="6"/>
      <c r="M20" s="6"/>
      <c r="N20" s="6"/>
    </row>
    <row r="21" customFormat="1" ht="32" customHeight="1" spans="1:14">
      <c r="A21" s="8"/>
      <c r="B21" s="16" t="s">
        <v>59</v>
      </c>
      <c r="C21" s="4" t="s">
        <v>60</v>
      </c>
      <c r="D21" s="23" t="s">
        <v>106</v>
      </c>
      <c r="E21" s="10"/>
      <c r="F21" s="10"/>
      <c r="G21" s="6" t="s">
        <v>71</v>
      </c>
      <c r="H21" s="24">
        <v>1</v>
      </c>
      <c r="I21" s="70">
        <v>20</v>
      </c>
      <c r="J21" s="70"/>
      <c r="K21" s="6">
        <v>20</v>
      </c>
      <c r="L21" s="6"/>
      <c r="M21" s="6"/>
      <c r="N21" s="6"/>
    </row>
    <row r="22" customFormat="1" spans="1:14">
      <c r="A22" s="17" t="s">
        <v>63</v>
      </c>
      <c r="B22" s="17"/>
      <c r="C22" s="17"/>
      <c r="D22" s="17"/>
      <c r="E22" s="17"/>
      <c r="F22" s="17"/>
      <c r="G22" s="17"/>
      <c r="H22" s="17"/>
      <c r="I22" s="17">
        <v>100</v>
      </c>
      <c r="J22" s="17"/>
      <c r="K22" s="19">
        <v>100</v>
      </c>
      <c r="L22" s="19"/>
      <c r="M22" s="20"/>
      <c r="N22" s="20"/>
    </row>
    <row r="23" customFormat="1" spans="1:14">
      <c r="A23" s="69"/>
      <c r="B23" s="69"/>
      <c r="C23" s="69"/>
      <c r="D23" s="69"/>
      <c r="E23" s="69"/>
      <c r="F23" s="69"/>
      <c r="G23" s="69"/>
      <c r="H23" s="69"/>
      <c r="I23" s="69"/>
      <c r="J23" s="69"/>
      <c r="K23" s="69"/>
      <c r="L23" s="69"/>
      <c r="M23" s="69"/>
      <c r="N23" s="69"/>
    </row>
  </sheetData>
  <mergeCells count="81">
    <mergeCell ref="A1:N1"/>
    <mergeCell ref="A2:N2"/>
    <mergeCell ref="A3:N3"/>
    <mergeCell ref="A4:B4"/>
    <mergeCell ref="C4:N4"/>
    <mergeCell ref="A5:B5"/>
    <mergeCell ref="C5:G5"/>
    <mergeCell ref="H5:I5"/>
    <mergeCell ref="J5:N5"/>
    <mergeCell ref="A6:B6"/>
    <mergeCell ref="C6:G6"/>
    <mergeCell ref="H6:I6"/>
    <mergeCell ref="J6:N6"/>
    <mergeCell ref="C7:D7"/>
    <mergeCell ref="F7:G7"/>
    <mergeCell ref="H7:I7"/>
    <mergeCell ref="J7:K7"/>
    <mergeCell ref="L7:M7"/>
    <mergeCell ref="C8:D8"/>
    <mergeCell ref="F8:G8"/>
    <mergeCell ref="H8:I8"/>
    <mergeCell ref="J8:K8"/>
    <mergeCell ref="L8:M8"/>
    <mergeCell ref="C9:D9"/>
    <mergeCell ref="F9:G9"/>
    <mergeCell ref="H9:I9"/>
    <mergeCell ref="J9:K9"/>
    <mergeCell ref="L9:M9"/>
    <mergeCell ref="C10:D10"/>
    <mergeCell ref="F10:G10"/>
    <mergeCell ref="H10:I10"/>
    <mergeCell ref="J10:K10"/>
    <mergeCell ref="L10:M10"/>
    <mergeCell ref="C11:D11"/>
    <mergeCell ref="F11:G11"/>
    <mergeCell ref="H11:I11"/>
    <mergeCell ref="J11:K11"/>
    <mergeCell ref="L11:M11"/>
    <mergeCell ref="B12:G12"/>
    <mergeCell ref="H12:N12"/>
    <mergeCell ref="B13:G13"/>
    <mergeCell ref="H13:N13"/>
    <mergeCell ref="D16:F16"/>
    <mergeCell ref="I16:J16"/>
    <mergeCell ref="K16:L16"/>
    <mergeCell ref="M16:N16"/>
    <mergeCell ref="D17:F17"/>
    <mergeCell ref="I17:J17"/>
    <mergeCell ref="K17:L17"/>
    <mergeCell ref="M17:N17"/>
    <mergeCell ref="D18:F18"/>
    <mergeCell ref="I18:J18"/>
    <mergeCell ref="K18:L18"/>
    <mergeCell ref="M18:N18"/>
    <mergeCell ref="D19:F19"/>
    <mergeCell ref="I19:J19"/>
    <mergeCell ref="K19:L19"/>
    <mergeCell ref="M19:N19"/>
    <mergeCell ref="D20:F20"/>
    <mergeCell ref="I20:J20"/>
    <mergeCell ref="K20:L20"/>
    <mergeCell ref="M20:N20"/>
    <mergeCell ref="D21:F21"/>
    <mergeCell ref="I21:J21"/>
    <mergeCell ref="K21:L21"/>
    <mergeCell ref="M21:N21"/>
    <mergeCell ref="A22:H22"/>
    <mergeCell ref="I22:J22"/>
    <mergeCell ref="K22:L22"/>
    <mergeCell ref="M22:N22"/>
    <mergeCell ref="A23:N23"/>
    <mergeCell ref="A12:A13"/>
    <mergeCell ref="A14:A21"/>
    <mergeCell ref="B14:B15"/>
    <mergeCell ref="B16:B19"/>
    <mergeCell ref="C14:C15"/>
    <mergeCell ref="A7:B11"/>
    <mergeCell ref="D14:F15"/>
    <mergeCell ref="I14:J15"/>
    <mergeCell ref="K14:L15"/>
    <mergeCell ref="M14:N15"/>
  </mergeCells>
  <printOptions horizontalCentered="1"/>
  <pageMargins left="0.160416666666667" right="0.160416666666667" top="1" bottom="1" header="0.511805555555556" footer="0.511805555555556"/>
  <pageSetup paperSize="9" orientation="portrait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23"/>
  <sheetViews>
    <sheetView zoomScale="115" zoomScaleNormal="115" topLeftCell="A4" workbookViewId="0">
      <selection activeCell="O22" sqref="O22"/>
    </sheetView>
  </sheetViews>
  <sheetFormatPr defaultColWidth="9" defaultRowHeight="13.5"/>
  <cols>
    <col min="1" max="1" width="4.25" customWidth="1"/>
    <col min="2" max="2" width="9.31666666666667" customWidth="1"/>
    <col min="3" max="3" width="11.05" customWidth="1"/>
    <col min="4" max="4" width="9.25" customWidth="1"/>
    <col min="5" max="5" width="9.63333333333333" customWidth="1"/>
    <col min="6" max="6" width="1.63333333333333" customWidth="1"/>
    <col min="7" max="7" width="14.6916666666667" customWidth="1"/>
    <col min="8" max="8" width="9.75" customWidth="1"/>
    <col min="9" max="9" width="2.25" customWidth="1"/>
    <col min="10" max="10" width="4.63333333333333" customWidth="1"/>
    <col min="11" max="11" width="3.75" customWidth="1"/>
    <col min="12" max="12" width="6.63333333333333" customWidth="1"/>
    <col min="13" max="13" width="2.81666666666667" customWidth="1"/>
    <col min="14" max="14" width="11.5333333333333" customWidth="1"/>
  </cols>
  <sheetData>
    <row r="1" customFormat="1" customHeight="1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customFormat="1" ht="20.25" customHeight="1" spans="1:14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customFormat="1" ht="15.75" customHeight="1" spans="1:14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customFormat="1" ht="14.25" customHeight="1" spans="1:14">
      <c r="A4" s="4" t="s">
        <v>3</v>
      </c>
      <c r="B4" s="4"/>
      <c r="C4" s="5" t="s">
        <v>107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</row>
    <row r="5" customFormat="1" ht="14.25" customHeight="1" spans="1:14">
      <c r="A5" s="4" t="s">
        <v>5</v>
      </c>
      <c r="B5" s="4"/>
      <c r="C5" s="44" t="s">
        <v>6</v>
      </c>
      <c r="D5" s="45"/>
      <c r="E5" s="45"/>
      <c r="F5" s="45"/>
      <c r="G5" s="45"/>
      <c r="H5" s="4" t="s">
        <v>7</v>
      </c>
      <c r="I5" s="4"/>
      <c r="J5" s="5" t="s">
        <v>6</v>
      </c>
      <c r="K5" s="6"/>
      <c r="L5" s="6"/>
      <c r="M5" s="6"/>
      <c r="N5" s="6"/>
    </row>
    <row r="6" customFormat="1" ht="14.25" customHeight="1" spans="1:14">
      <c r="A6" s="4" t="s">
        <v>8</v>
      </c>
      <c r="B6" s="4"/>
      <c r="C6" s="5" t="s">
        <v>108</v>
      </c>
      <c r="D6" s="6"/>
      <c r="E6" s="6"/>
      <c r="F6" s="6"/>
      <c r="G6" s="6"/>
      <c r="H6" s="4" t="s">
        <v>10</v>
      </c>
      <c r="I6" s="4"/>
      <c r="J6" s="6">
        <v>65094393</v>
      </c>
      <c r="K6" s="6"/>
      <c r="L6" s="6"/>
      <c r="M6" s="6"/>
      <c r="N6" s="6"/>
    </row>
    <row r="7" customFormat="1" ht="14.25" customHeight="1" spans="1:14">
      <c r="A7" s="7" t="s">
        <v>11</v>
      </c>
      <c r="B7" s="8"/>
      <c r="C7" s="4"/>
      <c r="D7" s="4"/>
      <c r="E7" s="4" t="s">
        <v>12</v>
      </c>
      <c r="F7" s="4" t="s">
        <v>13</v>
      </c>
      <c r="G7" s="4"/>
      <c r="H7" s="4" t="s">
        <v>14</v>
      </c>
      <c r="I7" s="4"/>
      <c r="J7" s="4" t="s">
        <v>15</v>
      </c>
      <c r="K7" s="4"/>
      <c r="L7" s="4" t="s">
        <v>16</v>
      </c>
      <c r="M7" s="4"/>
      <c r="N7" s="4" t="s">
        <v>17</v>
      </c>
    </row>
    <row r="8" customFormat="1" ht="14.25" customHeight="1" spans="1:14">
      <c r="A8" s="8"/>
      <c r="B8" s="8"/>
      <c r="C8" s="9" t="s">
        <v>18</v>
      </c>
      <c r="D8" s="9"/>
      <c r="E8" s="6">
        <v>4.5</v>
      </c>
      <c r="F8" s="6">
        <v>4.5</v>
      </c>
      <c r="G8" s="6"/>
      <c r="H8" s="6">
        <v>1.239</v>
      </c>
      <c r="I8" s="6"/>
      <c r="J8" s="4">
        <v>10</v>
      </c>
      <c r="K8" s="4"/>
      <c r="L8" s="18">
        <v>0.2753</v>
      </c>
      <c r="M8" s="6"/>
      <c r="N8" s="27">
        <f>L8*J8</f>
        <v>2.753</v>
      </c>
    </row>
    <row r="9" customFormat="1" ht="15" customHeight="1" spans="1:14">
      <c r="A9" s="8"/>
      <c r="B9" s="8"/>
      <c r="C9" s="4" t="s">
        <v>19</v>
      </c>
      <c r="D9" s="4"/>
      <c r="E9" s="6">
        <v>4.5</v>
      </c>
      <c r="F9" s="6">
        <v>4.5</v>
      </c>
      <c r="G9" s="6"/>
      <c r="H9" s="6">
        <v>1.239</v>
      </c>
      <c r="I9" s="6"/>
      <c r="J9" s="6">
        <v>10</v>
      </c>
      <c r="K9" s="6"/>
      <c r="L9" s="18">
        <v>0.2753</v>
      </c>
      <c r="M9" s="6"/>
      <c r="N9" s="6">
        <v>2.75</v>
      </c>
    </row>
    <row r="10" customFormat="1" ht="15" customHeight="1" spans="1:14">
      <c r="A10" s="8"/>
      <c r="B10" s="8"/>
      <c r="C10" s="4" t="s">
        <v>20</v>
      </c>
      <c r="D10" s="4"/>
      <c r="E10" s="6">
        <v>0</v>
      </c>
      <c r="F10" s="6">
        <v>0</v>
      </c>
      <c r="G10" s="6"/>
      <c r="H10" s="6">
        <v>0</v>
      </c>
      <c r="I10" s="6"/>
      <c r="J10" s="6" t="s">
        <v>21</v>
      </c>
      <c r="K10" s="6"/>
      <c r="L10" s="6">
        <v>0</v>
      </c>
      <c r="M10" s="6"/>
      <c r="N10" s="6">
        <v>0</v>
      </c>
    </row>
    <row r="11" customFormat="1" ht="15" customHeight="1" spans="1:14">
      <c r="A11" s="8"/>
      <c r="B11" s="8"/>
      <c r="C11" s="4" t="s">
        <v>22</v>
      </c>
      <c r="D11" s="4"/>
      <c r="E11" s="6">
        <v>0</v>
      </c>
      <c r="F11" s="6">
        <v>0</v>
      </c>
      <c r="G11" s="6"/>
      <c r="H11" s="6">
        <v>0</v>
      </c>
      <c r="I11" s="6"/>
      <c r="J11" s="6" t="s">
        <v>21</v>
      </c>
      <c r="K11" s="6"/>
      <c r="L11" s="6">
        <v>0</v>
      </c>
      <c r="M11" s="6"/>
      <c r="N11" s="6">
        <v>0</v>
      </c>
    </row>
    <row r="12" customFormat="1" ht="14.25" customHeight="1" spans="1:14">
      <c r="A12" s="4" t="s">
        <v>23</v>
      </c>
      <c r="B12" s="4" t="s">
        <v>24</v>
      </c>
      <c r="C12" s="4"/>
      <c r="D12" s="4"/>
      <c r="E12" s="4"/>
      <c r="F12" s="4"/>
      <c r="G12" s="4"/>
      <c r="H12" s="4" t="s">
        <v>25</v>
      </c>
      <c r="I12" s="4"/>
      <c r="J12" s="4"/>
      <c r="K12" s="4"/>
      <c r="L12" s="4"/>
      <c r="M12" s="4"/>
      <c r="N12" s="4"/>
    </row>
    <row r="13" customFormat="1" ht="27" customHeight="1" spans="1:14">
      <c r="A13" s="4"/>
      <c r="B13" s="46" t="s">
        <v>109</v>
      </c>
      <c r="C13" s="47"/>
      <c r="D13" s="47"/>
      <c r="E13" s="47"/>
      <c r="F13" s="47"/>
      <c r="G13" s="47"/>
      <c r="H13" s="46" t="s">
        <v>110</v>
      </c>
      <c r="I13" s="47"/>
      <c r="J13" s="47"/>
      <c r="K13" s="47"/>
      <c r="L13" s="47"/>
      <c r="M13" s="47"/>
      <c r="N13" s="47"/>
    </row>
    <row r="14" customFormat="1" spans="1:14">
      <c r="A14" s="7" t="s">
        <v>28</v>
      </c>
      <c r="B14" s="4" t="s">
        <v>29</v>
      </c>
      <c r="C14" s="4" t="s">
        <v>30</v>
      </c>
      <c r="D14" s="4" t="s">
        <v>31</v>
      </c>
      <c r="E14" s="4"/>
      <c r="F14" s="4"/>
      <c r="G14" s="4" t="s">
        <v>32</v>
      </c>
      <c r="H14" s="4" t="s">
        <v>33</v>
      </c>
      <c r="I14" s="4" t="s">
        <v>15</v>
      </c>
      <c r="J14" s="4"/>
      <c r="K14" s="4" t="s">
        <v>17</v>
      </c>
      <c r="L14" s="4"/>
      <c r="M14" s="4" t="s">
        <v>34</v>
      </c>
      <c r="N14" s="4"/>
    </row>
    <row r="15" customFormat="1" ht="14.25" customHeight="1" spans="1:14">
      <c r="A15" s="8"/>
      <c r="B15" s="4"/>
      <c r="C15" s="4"/>
      <c r="D15" s="4"/>
      <c r="E15" s="4"/>
      <c r="F15" s="4"/>
      <c r="G15" s="4" t="s">
        <v>35</v>
      </c>
      <c r="H15" s="4" t="s">
        <v>36</v>
      </c>
      <c r="I15" s="4"/>
      <c r="J15" s="4"/>
      <c r="K15" s="4"/>
      <c r="L15" s="4"/>
      <c r="M15" s="4"/>
      <c r="N15" s="4"/>
    </row>
    <row r="16" customFormat="1" ht="14.25" customHeight="1" spans="1:14">
      <c r="A16" s="8"/>
      <c r="B16" s="4" t="s">
        <v>37</v>
      </c>
      <c r="C16" s="4" t="s">
        <v>38</v>
      </c>
      <c r="D16" s="21" t="s">
        <v>111</v>
      </c>
      <c r="E16" s="21"/>
      <c r="F16" s="21"/>
      <c r="G16" s="28" t="s">
        <v>112</v>
      </c>
      <c r="H16" s="12" t="s">
        <v>113</v>
      </c>
      <c r="I16" s="12">
        <v>20</v>
      </c>
      <c r="J16" s="12"/>
      <c r="K16" s="12">
        <v>20</v>
      </c>
      <c r="L16" s="12"/>
      <c r="M16" s="12"/>
      <c r="N16" s="12"/>
    </row>
    <row r="17" customFormat="1" ht="99" customHeight="1" spans="1:14">
      <c r="A17" s="8"/>
      <c r="B17" s="4"/>
      <c r="C17" s="4"/>
      <c r="D17" s="62" t="s">
        <v>114</v>
      </c>
      <c r="E17" s="21"/>
      <c r="F17" s="21"/>
      <c r="G17" s="28" t="s">
        <v>115</v>
      </c>
      <c r="H17" s="12" t="s">
        <v>116</v>
      </c>
      <c r="I17" s="12">
        <v>20</v>
      </c>
      <c r="J17" s="12"/>
      <c r="K17" s="12">
        <f>36/80*I17</f>
        <v>9</v>
      </c>
      <c r="L17" s="12"/>
      <c r="M17" s="64" t="s">
        <v>117</v>
      </c>
      <c r="N17" s="64"/>
    </row>
    <row r="18" customFormat="1" ht="15" customHeight="1" spans="1:14">
      <c r="A18" s="8"/>
      <c r="B18" s="4"/>
      <c r="C18" s="4" t="s">
        <v>42</v>
      </c>
      <c r="D18" s="21" t="s">
        <v>118</v>
      </c>
      <c r="E18" s="21"/>
      <c r="F18" s="21"/>
      <c r="G18" s="63" t="s">
        <v>119</v>
      </c>
      <c r="H18" s="12" t="s">
        <v>120</v>
      </c>
      <c r="I18" s="12">
        <v>10</v>
      </c>
      <c r="J18" s="12"/>
      <c r="K18" s="12">
        <v>10</v>
      </c>
      <c r="L18" s="12"/>
      <c r="M18" s="12"/>
      <c r="N18" s="12"/>
    </row>
    <row r="19" customFormat="1" ht="89" customHeight="1" spans="1:14">
      <c r="A19" s="8"/>
      <c r="B19" s="4"/>
      <c r="C19" s="4" t="s">
        <v>46</v>
      </c>
      <c r="D19" s="21" t="s">
        <v>121</v>
      </c>
      <c r="E19" s="21"/>
      <c r="F19" s="21"/>
      <c r="G19" s="63" t="s">
        <v>77</v>
      </c>
      <c r="H19" s="22">
        <v>0.2753</v>
      </c>
      <c r="I19" s="12">
        <v>10</v>
      </c>
      <c r="J19" s="12"/>
      <c r="K19" s="58">
        <f>27.53/80*I19</f>
        <v>3.44125</v>
      </c>
      <c r="L19" s="58"/>
      <c r="M19" s="12" t="s">
        <v>117</v>
      </c>
      <c r="N19" s="12"/>
    </row>
    <row r="20" customFormat="1" ht="15" customHeight="1" spans="1:14">
      <c r="A20" s="8"/>
      <c r="B20" s="4"/>
      <c r="C20" s="4" t="s">
        <v>50</v>
      </c>
      <c r="D20" s="21" t="s">
        <v>122</v>
      </c>
      <c r="E20" s="21"/>
      <c r="F20" s="21"/>
      <c r="G20" s="28" t="s">
        <v>123</v>
      </c>
      <c r="H20" s="12" t="s">
        <v>124</v>
      </c>
      <c r="I20" s="12">
        <v>10</v>
      </c>
      <c r="J20" s="12"/>
      <c r="K20" s="12">
        <v>10</v>
      </c>
      <c r="L20" s="12"/>
      <c r="M20" s="12"/>
      <c r="N20" s="12"/>
    </row>
    <row r="21" customFormat="1" ht="15" customHeight="1" spans="1:14">
      <c r="A21" s="8"/>
      <c r="B21" s="16" t="s">
        <v>54</v>
      </c>
      <c r="C21" s="16" t="s">
        <v>55</v>
      </c>
      <c r="D21" s="21" t="s">
        <v>125</v>
      </c>
      <c r="E21" s="21"/>
      <c r="F21" s="21"/>
      <c r="G21" s="63" t="s">
        <v>77</v>
      </c>
      <c r="H21" s="50">
        <v>0.9</v>
      </c>
      <c r="I21" s="12">
        <v>10</v>
      </c>
      <c r="J21" s="12"/>
      <c r="K21" s="12">
        <v>10</v>
      </c>
      <c r="L21" s="12"/>
      <c r="M21" s="12"/>
      <c r="N21" s="12"/>
    </row>
    <row r="22" customFormat="1" ht="28" customHeight="1" spans="1:14">
      <c r="A22" s="8"/>
      <c r="B22" s="16" t="s">
        <v>59</v>
      </c>
      <c r="C22" s="4" t="s">
        <v>60</v>
      </c>
      <c r="D22" s="21" t="s">
        <v>126</v>
      </c>
      <c r="E22" s="21"/>
      <c r="F22" s="21"/>
      <c r="G22" s="63" t="s">
        <v>71</v>
      </c>
      <c r="H22" s="50">
        <v>0.9</v>
      </c>
      <c r="I22" s="12">
        <v>10</v>
      </c>
      <c r="J22" s="12"/>
      <c r="K22" s="12">
        <v>10</v>
      </c>
      <c r="L22" s="12"/>
      <c r="M22" s="12"/>
      <c r="N22" s="12"/>
    </row>
    <row r="23" customFormat="1" spans="1:14">
      <c r="A23" s="17" t="s">
        <v>63</v>
      </c>
      <c r="B23" s="17"/>
      <c r="C23" s="17"/>
      <c r="D23" s="17"/>
      <c r="E23" s="17"/>
      <c r="F23" s="17"/>
      <c r="G23" s="17"/>
      <c r="H23" s="17"/>
      <c r="I23" s="17">
        <v>100</v>
      </c>
      <c r="J23" s="17"/>
      <c r="K23" s="65">
        <f>SUM(K16:L22)+N8</f>
        <v>75.19425</v>
      </c>
      <c r="L23" s="65"/>
      <c r="M23" s="20"/>
      <c r="N23" s="20"/>
    </row>
  </sheetData>
  <mergeCells count="85">
    <mergeCell ref="A1:N1"/>
    <mergeCell ref="A2:N2"/>
    <mergeCell ref="A3:N3"/>
    <mergeCell ref="A4:B4"/>
    <mergeCell ref="C4:N4"/>
    <mergeCell ref="A5:B5"/>
    <mergeCell ref="C5:G5"/>
    <mergeCell ref="H5:I5"/>
    <mergeCell ref="J5:N5"/>
    <mergeCell ref="A6:B6"/>
    <mergeCell ref="C6:G6"/>
    <mergeCell ref="H6:I6"/>
    <mergeCell ref="J6:N6"/>
    <mergeCell ref="C7:D7"/>
    <mergeCell ref="F7:G7"/>
    <mergeCell ref="H7:I7"/>
    <mergeCell ref="J7:K7"/>
    <mergeCell ref="L7:M7"/>
    <mergeCell ref="C8:D8"/>
    <mergeCell ref="F8:G8"/>
    <mergeCell ref="H8:I8"/>
    <mergeCell ref="J8:K8"/>
    <mergeCell ref="L8:M8"/>
    <mergeCell ref="C9:D9"/>
    <mergeCell ref="F9:G9"/>
    <mergeCell ref="H9:I9"/>
    <mergeCell ref="J9:K9"/>
    <mergeCell ref="L9:M9"/>
    <mergeCell ref="C10:D10"/>
    <mergeCell ref="F10:G10"/>
    <mergeCell ref="H10:I10"/>
    <mergeCell ref="J10:K10"/>
    <mergeCell ref="L10:M10"/>
    <mergeCell ref="C11:D11"/>
    <mergeCell ref="F11:G11"/>
    <mergeCell ref="H11:I11"/>
    <mergeCell ref="J11:K11"/>
    <mergeCell ref="L11:M11"/>
    <mergeCell ref="B12:G12"/>
    <mergeCell ref="H12:N12"/>
    <mergeCell ref="B13:G13"/>
    <mergeCell ref="H13:N13"/>
    <mergeCell ref="D16:F16"/>
    <mergeCell ref="I16:J16"/>
    <mergeCell ref="K16:L16"/>
    <mergeCell ref="M16:N16"/>
    <mergeCell ref="D17:F17"/>
    <mergeCell ref="I17:J17"/>
    <mergeCell ref="K17:L17"/>
    <mergeCell ref="M17:N17"/>
    <mergeCell ref="D18:F18"/>
    <mergeCell ref="I18:J18"/>
    <mergeCell ref="K18:L18"/>
    <mergeCell ref="M18:N18"/>
    <mergeCell ref="D19:F19"/>
    <mergeCell ref="I19:J19"/>
    <mergeCell ref="K19:L19"/>
    <mergeCell ref="M19:N19"/>
    <mergeCell ref="D20:F20"/>
    <mergeCell ref="I20:J20"/>
    <mergeCell ref="K20:L20"/>
    <mergeCell ref="M20:N20"/>
    <mergeCell ref="D21:F21"/>
    <mergeCell ref="I21:J21"/>
    <mergeCell ref="K21:L21"/>
    <mergeCell ref="M21:N21"/>
    <mergeCell ref="D22:F22"/>
    <mergeCell ref="I22:J22"/>
    <mergeCell ref="K22:L22"/>
    <mergeCell ref="M22:N22"/>
    <mergeCell ref="A23:H23"/>
    <mergeCell ref="I23:J23"/>
    <mergeCell ref="K23:L23"/>
    <mergeCell ref="M23:N23"/>
    <mergeCell ref="A12:A13"/>
    <mergeCell ref="A14:A22"/>
    <mergeCell ref="B14:B15"/>
    <mergeCell ref="B16:B20"/>
    <mergeCell ref="C14:C15"/>
    <mergeCell ref="C16:C17"/>
    <mergeCell ref="A7:B11"/>
    <mergeCell ref="D14:F15"/>
    <mergeCell ref="I14:J15"/>
    <mergeCell ref="K14:L15"/>
    <mergeCell ref="M14:N15"/>
  </mergeCells>
  <printOptions horizontalCentered="1"/>
  <pageMargins left="0.160416666666667" right="0.160416666666667" top="1" bottom="1" header="0.511805555555556" footer="0.511805555555556"/>
  <pageSetup paperSize="9" orientation="portrait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22"/>
  <sheetViews>
    <sheetView zoomScale="120" zoomScaleNormal="120" workbookViewId="0">
      <selection activeCell="Q21" sqref="Q21"/>
    </sheetView>
  </sheetViews>
  <sheetFormatPr defaultColWidth="9" defaultRowHeight="13.5"/>
  <cols>
    <col min="1" max="1" width="4.25" customWidth="1"/>
    <col min="2" max="2" width="9.31666666666667" customWidth="1"/>
    <col min="3" max="3" width="11.05" customWidth="1"/>
    <col min="4" max="4" width="9.25" customWidth="1"/>
    <col min="5" max="5" width="9.63333333333333" customWidth="1"/>
    <col min="6" max="6" width="1.63333333333333" customWidth="1"/>
    <col min="7" max="7" width="14.6916666666667" customWidth="1"/>
    <col min="8" max="8" width="12.1333333333333" customWidth="1"/>
    <col min="9" max="9" width="2.25" customWidth="1"/>
    <col min="10" max="10" width="4.63333333333333" customWidth="1"/>
    <col min="11" max="11" width="4.71666666666667" customWidth="1"/>
    <col min="12" max="12" width="6.63333333333333" customWidth="1"/>
    <col min="13" max="13" width="1.25" customWidth="1"/>
    <col min="14" max="14" width="8.74166666666667" customWidth="1"/>
  </cols>
  <sheetData>
    <row r="1" customFormat="1" customHeight="1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customFormat="1" ht="20.25" customHeight="1" spans="1:14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customFormat="1" ht="15.75" customHeight="1" spans="1:14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customFormat="1" ht="14.25" customHeight="1" spans="1:14">
      <c r="A4" s="4" t="s">
        <v>3</v>
      </c>
      <c r="B4" s="4"/>
      <c r="C4" s="5" t="s">
        <v>127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</row>
    <row r="5" customFormat="1" ht="14.25" customHeight="1" spans="1:14">
      <c r="A5" s="4" t="s">
        <v>5</v>
      </c>
      <c r="B5" s="4"/>
      <c r="C5" s="44" t="s">
        <v>6</v>
      </c>
      <c r="D5" s="45"/>
      <c r="E5" s="45"/>
      <c r="F5" s="45"/>
      <c r="G5" s="45"/>
      <c r="H5" s="4" t="s">
        <v>7</v>
      </c>
      <c r="I5" s="4"/>
      <c r="J5" s="5" t="s">
        <v>6</v>
      </c>
      <c r="K5" s="6"/>
      <c r="L5" s="6"/>
      <c r="M5" s="6"/>
      <c r="N5" s="6"/>
    </row>
    <row r="6" customFormat="1" ht="14.25" customHeight="1" spans="1:14">
      <c r="A6" s="4" t="s">
        <v>8</v>
      </c>
      <c r="B6" s="4"/>
      <c r="C6" s="5" t="s">
        <v>108</v>
      </c>
      <c r="D6" s="6"/>
      <c r="E6" s="6"/>
      <c r="F6" s="6"/>
      <c r="G6" s="6"/>
      <c r="H6" s="4" t="s">
        <v>10</v>
      </c>
      <c r="I6" s="4"/>
      <c r="J6" s="6">
        <v>65094393</v>
      </c>
      <c r="K6" s="6"/>
      <c r="L6" s="6"/>
      <c r="M6" s="6"/>
      <c r="N6" s="6"/>
    </row>
    <row r="7" customFormat="1" ht="14.25" customHeight="1" spans="1:14">
      <c r="A7" s="7" t="s">
        <v>11</v>
      </c>
      <c r="B7" s="8"/>
      <c r="C7" s="4"/>
      <c r="D7" s="4"/>
      <c r="E7" s="4" t="s">
        <v>12</v>
      </c>
      <c r="F7" s="4" t="s">
        <v>13</v>
      </c>
      <c r="G7" s="4"/>
      <c r="H7" s="4" t="s">
        <v>14</v>
      </c>
      <c r="I7" s="4"/>
      <c r="J7" s="4" t="s">
        <v>15</v>
      </c>
      <c r="K7" s="4"/>
      <c r="L7" s="4" t="s">
        <v>16</v>
      </c>
      <c r="M7" s="4"/>
      <c r="N7" s="4" t="s">
        <v>17</v>
      </c>
    </row>
    <row r="8" customFormat="1" ht="14.25" customHeight="1" spans="1:14">
      <c r="A8" s="8"/>
      <c r="B8" s="8"/>
      <c r="C8" s="9" t="s">
        <v>18</v>
      </c>
      <c r="D8" s="9"/>
      <c r="E8" s="6">
        <v>9</v>
      </c>
      <c r="F8" s="6">
        <v>9</v>
      </c>
      <c r="G8" s="6"/>
      <c r="H8" s="6">
        <v>5.44</v>
      </c>
      <c r="I8" s="6"/>
      <c r="J8" s="4">
        <v>10</v>
      </c>
      <c r="K8" s="4"/>
      <c r="L8" s="18">
        <f>H8/F8</f>
        <v>0.604444444444444</v>
      </c>
      <c r="M8" s="6"/>
      <c r="N8" s="27">
        <f>L8*J8</f>
        <v>6.04444444444444</v>
      </c>
    </row>
    <row r="9" customFormat="1" ht="15" customHeight="1" spans="1:14">
      <c r="A9" s="8"/>
      <c r="B9" s="8"/>
      <c r="C9" s="4" t="s">
        <v>19</v>
      </c>
      <c r="D9" s="4"/>
      <c r="E9" s="6">
        <v>9</v>
      </c>
      <c r="F9" s="6">
        <v>9</v>
      </c>
      <c r="G9" s="6"/>
      <c r="H9" s="6">
        <v>5.44</v>
      </c>
      <c r="I9" s="6"/>
      <c r="J9" s="6">
        <v>10</v>
      </c>
      <c r="K9" s="6"/>
      <c r="L9" s="18">
        <f>H9/F9</f>
        <v>0.604444444444444</v>
      </c>
      <c r="M9" s="6"/>
      <c r="N9" s="27">
        <v>6.04</v>
      </c>
    </row>
    <row r="10" customFormat="1" ht="15" customHeight="1" spans="1:14">
      <c r="A10" s="8"/>
      <c r="B10" s="8"/>
      <c r="C10" s="4" t="s">
        <v>20</v>
      </c>
      <c r="D10" s="4"/>
      <c r="E10" s="6">
        <v>0</v>
      </c>
      <c r="F10" s="6">
        <v>0</v>
      </c>
      <c r="G10" s="6"/>
      <c r="H10" s="6">
        <v>0</v>
      </c>
      <c r="I10" s="6"/>
      <c r="J10" s="6" t="s">
        <v>21</v>
      </c>
      <c r="K10" s="6"/>
      <c r="L10" s="6">
        <v>0</v>
      </c>
      <c r="M10" s="6"/>
      <c r="N10" s="6">
        <v>0</v>
      </c>
    </row>
    <row r="11" customFormat="1" ht="15" customHeight="1" spans="1:14">
      <c r="A11" s="8"/>
      <c r="B11" s="8"/>
      <c r="C11" s="4" t="s">
        <v>22</v>
      </c>
      <c r="D11" s="4"/>
      <c r="E11" s="6">
        <v>0</v>
      </c>
      <c r="F11" s="6">
        <v>0</v>
      </c>
      <c r="G11" s="6"/>
      <c r="H11" s="6">
        <v>0</v>
      </c>
      <c r="I11" s="6"/>
      <c r="J11" s="6" t="s">
        <v>21</v>
      </c>
      <c r="K11" s="6"/>
      <c r="L11" s="6">
        <v>0</v>
      </c>
      <c r="M11" s="6"/>
      <c r="N11" s="6">
        <v>0</v>
      </c>
    </row>
    <row r="12" customFormat="1" ht="14.25" customHeight="1" spans="1:14">
      <c r="A12" s="4" t="s">
        <v>23</v>
      </c>
      <c r="B12" s="4" t="s">
        <v>24</v>
      </c>
      <c r="C12" s="4"/>
      <c r="D12" s="4"/>
      <c r="E12" s="4"/>
      <c r="F12" s="4"/>
      <c r="G12" s="4"/>
      <c r="H12" s="4" t="s">
        <v>25</v>
      </c>
      <c r="I12" s="4"/>
      <c r="J12" s="4"/>
      <c r="K12" s="4"/>
      <c r="L12" s="4"/>
      <c r="M12" s="4"/>
      <c r="N12" s="4"/>
    </row>
    <row r="13" customFormat="1" ht="27" customHeight="1" spans="1:14">
      <c r="A13" s="4"/>
      <c r="B13" s="46" t="s">
        <v>128</v>
      </c>
      <c r="C13" s="47"/>
      <c r="D13" s="47"/>
      <c r="E13" s="47"/>
      <c r="F13" s="47"/>
      <c r="G13" s="47"/>
      <c r="H13" s="46" t="s">
        <v>129</v>
      </c>
      <c r="I13" s="47"/>
      <c r="J13" s="47"/>
      <c r="K13" s="47"/>
      <c r="L13" s="47"/>
      <c r="M13" s="47"/>
      <c r="N13" s="47"/>
    </row>
    <row r="14" customFormat="1" spans="1:14">
      <c r="A14" s="7" t="s">
        <v>28</v>
      </c>
      <c r="B14" s="4" t="s">
        <v>29</v>
      </c>
      <c r="C14" s="4" t="s">
        <v>30</v>
      </c>
      <c r="D14" s="4" t="s">
        <v>31</v>
      </c>
      <c r="E14" s="4"/>
      <c r="F14" s="4"/>
      <c r="G14" s="4" t="s">
        <v>32</v>
      </c>
      <c r="H14" s="4" t="s">
        <v>33</v>
      </c>
      <c r="I14" s="4" t="s">
        <v>15</v>
      </c>
      <c r="J14" s="4"/>
      <c r="K14" s="4" t="s">
        <v>17</v>
      </c>
      <c r="L14" s="4"/>
      <c r="M14" s="4" t="s">
        <v>34</v>
      </c>
      <c r="N14" s="4"/>
    </row>
    <row r="15" customFormat="1" ht="14.25" customHeight="1" spans="1:14">
      <c r="A15" s="8"/>
      <c r="B15" s="4"/>
      <c r="C15" s="4"/>
      <c r="D15" s="4"/>
      <c r="E15" s="4"/>
      <c r="F15" s="4"/>
      <c r="G15" s="4" t="s">
        <v>35</v>
      </c>
      <c r="H15" s="4" t="s">
        <v>36</v>
      </c>
      <c r="I15" s="4"/>
      <c r="J15" s="4"/>
      <c r="K15" s="4"/>
      <c r="L15" s="4"/>
      <c r="M15" s="4"/>
      <c r="N15" s="4"/>
    </row>
    <row r="16" customFormat="1" ht="61" customHeight="1" spans="1:14">
      <c r="A16" s="8"/>
      <c r="B16" s="4" t="s">
        <v>37</v>
      </c>
      <c r="C16" s="4" t="s">
        <v>38</v>
      </c>
      <c r="D16" s="21" t="s">
        <v>111</v>
      </c>
      <c r="E16" s="21"/>
      <c r="F16" s="21"/>
      <c r="G16" s="28" t="s">
        <v>112</v>
      </c>
      <c r="H16" s="12" t="s">
        <v>130</v>
      </c>
      <c r="I16" s="12">
        <v>10</v>
      </c>
      <c r="J16" s="12"/>
      <c r="K16" s="58">
        <f>32/40*10</f>
        <v>8</v>
      </c>
      <c r="L16" s="58"/>
      <c r="M16" s="12" t="s">
        <v>131</v>
      </c>
      <c r="N16" s="12"/>
    </row>
    <row r="17" customFormat="1" ht="15" customHeight="1" spans="1:14">
      <c r="A17" s="8"/>
      <c r="B17" s="4"/>
      <c r="C17" s="4" t="s">
        <v>42</v>
      </c>
      <c r="D17" s="21" t="s">
        <v>118</v>
      </c>
      <c r="E17" s="21"/>
      <c r="F17" s="21"/>
      <c r="G17" s="28" t="s">
        <v>132</v>
      </c>
      <c r="H17" s="12" t="s">
        <v>132</v>
      </c>
      <c r="I17" s="12">
        <v>10</v>
      </c>
      <c r="J17" s="12"/>
      <c r="K17" s="12">
        <v>10</v>
      </c>
      <c r="L17" s="12"/>
      <c r="M17" s="12"/>
      <c r="N17" s="12"/>
    </row>
    <row r="18" customFormat="1" ht="60" customHeight="1" spans="1:14">
      <c r="A18" s="8"/>
      <c r="B18" s="4"/>
      <c r="C18" s="4" t="s">
        <v>46</v>
      </c>
      <c r="D18" s="21" t="s">
        <v>121</v>
      </c>
      <c r="E18" s="21"/>
      <c r="F18" s="21"/>
      <c r="G18" s="28" t="s">
        <v>71</v>
      </c>
      <c r="H18" s="22">
        <v>0.6044</v>
      </c>
      <c r="I18" s="12">
        <v>20</v>
      </c>
      <c r="J18" s="12"/>
      <c r="K18" s="59">
        <f>60.44/90*20</f>
        <v>13.4311111111111</v>
      </c>
      <c r="L18" s="60"/>
      <c r="M18" s="12" t="s">
        <v>131</v>
      </c>
      <c r="N18" s="12"/>
    </row>
    <row r="19" customFormat="1" ht="15" customHeight="1" spans="1:14">
      <c r="A19" s="8"/>
      <c r="B19" s="4"/>
      <c r="C19" s="4" t="s">
        <v>50</v>
      </c>
      <c r="D19" s="21" t="s">
        <v>133</v>
      </c>
      <c r="E19" s="21"/>
      <c r="F19" s="21"/>
      <c r="G19" s="28" t="s">
        <v>134</v>
      </c>
      <c r="H19" s="12" t="s">
        <v>135</v>
      </c>
      <c r="I19" s="12">
        <v>20</v>
      </c>
      <c r="J19" s="12"/>
      <c r="K19" s="12">
        <v>20</v>
      </c>
      <c r="L19" s="12"/>
      <c r="M19" s="12"/>
      <c r="N19" s="12"/>
    </row>
    <row r="20" customFormat="1" ht="22" customHeight="1" spans="1:14">
      <c r="A20" s="8"/>
      <c r="B20" s="16" t="s">
        <v>54</v>
      </c>
      <c r="C20" s="16" t="s">
        <v>55</v>
      </c>
      <c r="D20" s="21" t="s">
        <v>125</v>
      </c>
      <c r="E20" s="21"/>
      <c r="F20" s="21"/>
      <c r="G20" s="28" t="s">
        <v>77</v>
      </c>
      <c r="H20" s="49">
        <v>0.8</v>
      </c>
      <c r="I20" s="12">
        <v>10</v>
      </c>
      <c r="J20" s="12"/>
      <c r="K20" s="12">
        <v>10</v>
      </c>
      <c r="L20" s="12"/>
      <c r="M20" s="12"/>
      <c r="N20" s="12"/>
    </row>
    <row r="21" customFormat="1" ht="28" customHeight="1" spans="1:14">
      <c r="A21" s="8"/>
      <c r="B21" s="16" t="s">
        <v>59</v>
      </c>
      <c r="C21" s="4" t="s">
        <v>60</v>
      </c>
      <c r="D21" s="21" t="s">
        <v>136</v>
      </c>
      <c r="E21" s="21"/>
      <c r="F21" s="21"/>
      <c r="G21" s="28" t="s">
        <v>71</v>
      </c>
      <c r="H21" s="50">
        <v>0.9</v>
      </c>
      <c r="I21" s="12">
        <v>20</v>
      </c>
      <c r="J21" s="12"/>
      <c r="K21" s="12">
        <v>20</v>
      </c>
      <c r="L21" s="12"/>
      <c r="M21" s="12"/>
      <c r="N21" s="12"/>
    </row>
    <row r="22" customFormat="1" spans="1:14">
      <c r="A22" s="17" t="s">
        <v>63</v>
      </c>
      <c r="B22" s="17"/>
      <c r="C22" s="17"/>
      <c r="D22" s="17"/>
      <c r="E22" s="17"/>
      <c r="F22" s="17"/>
      <c r="G22" s="17"/>
      <c r="H22" s="17"/>
      <c r="I22" s="17">
        <v>100</v>
      </c>
      <c r="J22" s="17"/>
      <c r="K22" s="61">
        <f>SUM(K16:L21)+N8</f>
        <v>87.4755555555556</v>
      </c>
      <c r="L22" s="61"/>
      <c r="M22" s="20"/>
      <c r="N22" s="20"/>
    </row>
  </sheetData>
  <mergeCells count="80">
    <mergeCell ref="A1:N1"/>
    <mergeCell ref="A2:N2"/>
    <mergeCell ref="A3:N3"/>
    <mergeCell ref="A4:B4"/>
    <mergeCell ref="C4:N4"/>
    <mergeCell ref="A5:B5"/>
    <mergeCell ref="C5:G5"/>
    <mergeCell ref="H5:I5"/>
    <mergeCell ref="J5:N5"/>
    <mergeCell ref="A6:B6"/>
    <mergeCell ref="C6:G6"/>
    <mergeCell ref="H6:I6"/>
    <mergeCell ref="J6:N6"/>
    <mergeCell ref="C7:D7"/>
    <mergeCell ref="F7:G7"/>
    <mergeCell ref="H7:I7"/>
    <mergeCell ref="J7:K7"/>
    <mergeCell ref="L7:M7"/>
    <mergeCell ref="C8:D8"/>
    <mergeCell ref="F8:G8"/>
    <mergeCell ref="H8:I8"/>
    <mergeCell ref="J8:K8"/>
    <mergeCell ref="L8:M8"/>
    <mergeCell ref="C9:D9"/>
    <mergeCell ref="F9:G9"/>
    <mergeCell ref="H9:I9"/>
    <mergeCell ref="J9:K9"/>
    <mergeCell ref="L9:M9"/>
    <mergeCell ref="C10:D10"/>
    <mergeCell ref="F10:G10"/>
    <mergeCell ref="H10:I10"/>
    <mergeCell ref="J10:K10"/>
    <mergeCell ref="L10:M10"/>
    <mergeCell ref="C11:D11"/>
    <mergeCell ref="F11:G11"/>
    <mergeCell ref="H11:I11"/>
    <mergeCell ref="J11:K11"/>
    <mergeCell ref="L11:M11"/>
    <mergeCell ref="B12:G12"/>
    <mergeCell ref="H12:N12"/>
    <mergeCell ref="B13:G13"/>
    <mergeCell ref="H13:N13"/>
    <mergeCell ref="D16:F16"/>
    <mergeCell ref="I16:J16"/>
    <mergeCell ref="K16:L16"/>
    <mergeCell ref="M16:N16"/>
    <mergeCell ref="D17:F17"/>
    <mergeCell ref="I17:J17"/>
    <mergeCell ref="K17:L17"/>
    <mergeCell ref="M17:N17"/>
    <mergeCell ref="D18:F18"/>
    <mergeCell ref="I18:J18"/>
    <mergeCell ref="K18:L18"/>
    <mergeCell ref="M18:N18"/>
    <mergeCell ref="D19:F19"/>
    <mergeCell ref="I19:J19"/>
    <mergeCell ref="K19:L19"/>
    <mergeCell ref="M19:N19"/>
    <mergeCell ref="D20:F20"/>
    <mergeCell ref="I20:J20"/>
    <mergeCell ref="K20:L20"/>
    <mergeCell ref="M20:N20"/>
    <mergeCell ref="D21:F21"/>
    <mergeCell ref="I21:J21"/>
    <mergeCell ref="K21:L21"/>
    <mergeCell ref="M21:N21"/>
    <mergeCell ref="A22:H22"/>
    <mergeCell ref="I22:J22"/>
    <mergeCell ref="K22:L22"/>
    <mergeCell ref="M22:N22"/>
    <mergeCell ref="A12:A13"/>
    <mergeCell ref="A14:A21"/>
    <mergeCell ref="B14:B15"/>
    <mergeCell ref="B16:B19"/>
    <mergeCell ref="C14:C15"/>
    <mergeCell ref="A7:B11"/>
    <mergeCell ref="D14:F15"/>
    <mergeCell ref="I14:J15"/>
    <mergeCell ref="K14:L15"/>
    <mergeCell ref="M14:N15"/>
  </mergeCells>
  <printOptions horizontalCentered="1"/>
  <pageMargins left="0.160416666666667" right="0.160416666666667" top="1" bottom="1" header="0.511805555555556" footer="0.511805555555556"/>
  <pageSetup paperSize="9" orientation="portrait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22"/>
  <sheetViews>
    <sheetView zoomScale="120" zoomScaleNormal="120" workbookViewId="0">
      <selection activeCell="R18" sqref="R18"/>
    </sheetView>
  </sheetViews>
  <sheetFormatPr defaultColWidth="9" defaultRowHeight="13.5"/>
  <cols>
    <col min="1" max="1" width="4.25" customWidth="1"/>
    <col min="2" max="2" width="9.31666666666667" customWidth="1"/>
    <col min="3" max="3" width="11.05" customWidth="1"/>
    <col min="4" max="4" width="9.25" customWidth="1"/>
    <col min="5" max="5" width="9.63333333333333" customWidth="1"/>
    <col min="6" max="6" width="1.63333333333333" customWidth="1"/>
    <col min="7" max="7" width="14.6916666666667" customWidth="1"/>
    <col min="8" max="8" width="10.875" customWidth="1"/>
    <col min="9" max="9" width="2.25" customWidth="1"/>
    <col min="10" max="10" width="4.63333333333333" customWidth="1"/>
    <col min="11" max="11" width="5.19166666666667" customWidth="1"/>
    <col min="12" max="12" width="6.63333333333333" customWidth="1"/>
    <col min="13" max="13" width="1.25" customWidth="1"/>
    <col min="14" max="14" width="10.4166666666667" customWidth="1"/>
  </cols>
  <sheetData>
    <row r="1" customHeight="1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20.25" customHeight="1" spans="1:14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15.75" customHeight="1" spans="1:14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ht="14.25" customHeight="1" spans="1:14">
      <c r="A4" s="4" t="s">
        <v>3</v>
      </c>
      <c r="B4" s="4"/>
      <c r="C4" s="5" t="s">
        <v>137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</row>
    <row r="5" ht="14.25" customHeight="1" spans="1:14">
      <c r="A5" s="4" t="s">
        <v>5</v>
      </c>
      <c r="B5" s="4"/>
      <c r="C5" s="44" t="s">
        <v>6</v>
      </c>
      <c r="D5" s="45"/>
      <c r="E5" s="45"/>
      <c r="F5" s="45"/>
      <c r="G5" s="45"/>
      <c r="H5" s="4" t="s">
        <v>7</v>
      </c>
      <c r="I5" s="4"/>
      <c r="J5" s="5" t="s">
        <v>6</v>
      </c>
      <c r="K5" s="6"/>
      <c r="L5" s="6"/>
      <c r="M5" s="6"/>
      <c r="N5" s="6"/>
    </row>
    <row r="6" ht="14.25" customHeight="1" spans="1:14">
      <c r="A6" s="4" t="s">
        <v>8</v>
      </c>
      <c r="B6" s="4"/>
      <c r="C6" s="5" t="s">
        <v>108</v>
      </c>
      <c r="D6" s="6"/>
      <c r="E6" s="6"/>
      <c r="F6" s="6"/>
      <c r="G6" s="6"/>
      <c r="H6" s="4" t="s">
        <v>10</v>
      </c>
      <c r="I6" s="4"/>
      <c r="J6" s="6">
        <v>65094393</v>
      </c>
      <c r="K6" s="6"/>
      <c r="L6" s="6"/>
      <c r="M6" s="6"/>
      <c r="N6" s="6"/>
    </row>
    <row r="7" ht="14.25" customHeight="1" spans="1:14">
      <c r="A7" s="7" t="s">
        <v>11</v>
      </c>
      <c r="B7" s="8"/>
      <c r="C7" s="4"/>
      <c r="D7" s="4"/>
      <c r="E7" s="4" t="s">
        <v>12</v>
      </c>
      <c r="F7" s="4" t="s">
        <v>13</v>
      </c>
      <c r="G7" s="4"/>
      <c r="H7" s="4" t="s">
        <v>14</v>
      </c>
      <c r="I7" s="4"/>
      <c r="J7" s="4" t="s">
        <v>15</v>
      </c>
      <c r="K7" s="4"/>
      <c r="L7" s="4" t="s">
        <v>16</v>
      </c>
      <c r="M7" s="4"/>
      <c r="N7" s="4" t="s">
        <v>17</v>
      </c>
    </row>
    <row r="8" ht="14.25" customHeight="1" spans="1:14">
      <c r="A8" s="8"/>
      <c r="B8" s="8"/>
      <c r="C8" s="9" t="s">
        <v>18</v>
      </c>
      <c r="D8" s="9"/>
      <c r="E8" s="6">
        <v>10</v>
      </c>
      <c r="F8" s="6">
        <v>10</v>
      </c>
      <c r="G8" s="6"/>
      <c r="H8" s="6">
        <v>7.05</v>
      </c>
      <c r="I8" s="6"/>
      <c r="J8" s="4">
        <v>10</v>
      </c>
      <c r="K8" s="4"/>
      <c r="L8" s="18">
        <f>H8/F8</f>
        <v>0.705</v>
      </c>
      <c r="M8" s="6"/>
      <c r="N8" s="56">
        <v>7.05</v>
      </c>
    </row>
    <row r="9" ht="15" customHeight="1" spans="1:14">
      <c r="A9" s="8"/>
      <c r="B9" s="8"/>
      <c r="C9" s="4" t="s">
        <v>19</v>
      </c>
      <c r="D9" s="4"/>
      <c r="E9" s="6">
        <v>10</v>
      </c>
      <c r="F9" s="6">
        <v>10</v>
      </c>
      <c r="G9" s="6"/>
      <c r="H9" s="6">
        <v>7.05</v>
      </c>
      <c r="I9" s="6"/>
      <c r="J9" s="6">
        <v>10</v>
      </c>
      <c r="K9" s="6"/>
      <c r="L9" s="18">
        <f>H9/F9</f>
        <v>0.705</v>
      </c>
      <c r="M9" s="6"/>
      <c r="N9" s="6">
        <v>7.05</v>
      </c>
    </row>
    <row r="10" ht="15" customHeight="1" spans="1:14">
      <c r="A10" s="8"/>
      <c r="B10" s="8"/>
      <c r="C10" s="4" t="s">
        <v>20</v>
      </c>
      <c r="D10" s="4"/>
      <c r="E10" s="6">
        <v>0</v>
      </c>
      <c r="F10" s="6">
        <v>0</v>
      </c>
      <c r="G10" s="6"/>
      <c r="H10" s="6">
        <v>0</v>
      </c>
      <c r="I10" s="6"/>
      <c r="J10" s="6" t="s">
        <v>21</v>
      </c>
      <c r="K10" s="6"/>
      <c r="L10" s="6">
        <v>0</v>
      </c>
      <c r="M10" s="6"/>
      <c r="N10" s="6">
        <v>0</v>
      </c>
    </row>
    <row r="11" ht="15" customHeight="1" spans="1:14">
      <c r="A11" s="8"/>
      <c r="B11" s="8"/>
      <c r="C11" s="4" t="s">
        <v>22</v>
      </c>
      <c r="D11" s="4"/>
      <c r="E11" s="6">
        <v>0</v>
      </c>
      <c r="F11" s="6">
        <v>0</v>
      </c>
      <c r="G11" s="6"/>
      <c r="H11" s="6">
        <v>0</v>
      </c>
      <c r="I11" s="6"/>
      <c r="J11" s="6" t="s">
        <v>21</v>
      </c>
      <c r="K11" s="6"/>
      <c r="L11" s="6">
        <v>0</v>
      </c>
      <c r="M11" s="6"/>
      <c r="N11" s="6">
        <v>0</v>
      </c>
    </row>
    <row r="12" ht="14.25" customHeight="1" spans="1:14">
      <c r="A12" s="4" t="s">
        <v>23</v>
      </c>
      <c r="B12" s="4" t="s">
        <v>24</v>
      </c>
      <c r="C12" s="4"/>
      <c r="D12" s="4"/>
      <c r="E12" s="4"/>
      <c r="F12" s="4"/>
      <c r="G12" s="4"/>
      <c r="H12" s="4" t="s">
        <v>25</v>
      </c>
      <c r="I12" s="4"/>
      <c r="J12" s="4"/>
      <c r="K12" s="4"/>
      <c r="L12" s="4"/>
      <c r="M12" s="4"/>
      <c r="N12" s="4"/>
    </row>
    <row r="13" ht="36" customHeight="1" spans="1:14">
      <c r="A13" s="4"/>
      <c r="B13" s="46" t="s">
        <v>138</v>
      </c>
      <c r="C13" s="47"/>
      <c r="D13" s="47"/>
      <c r="E13" s="47"/>
      <c r="F13" s="47"/>
      <c r="G13" s="47"/>
      <c r="H13" s="46" t="s">
        <v>139</v>
      </c>
      <c r="I13" s="47"/>
      <c r="J13" s="47"/>
      <c r="K13" s="47"/>
      <c r="L13" s="47"/>
      <c r="M13" s="47"/>
      <c r="N13" s="47"/>
    </row>
    <row r="14" spans="1:14">
      <c r="A14" s="7" t="s">
        <v>28</v>
      </c>
      <c r="B14" s="4" t="s">
        <v>29</v>
      </c>
      <c r="C14" s="4" t="s">
        <v>30</v>
      </c>
      <c r="D14" s="4" t="s">
        <v>31</v>
      </c>
      <c r="E14" s="4"/>
      <c r="F14" s="4"/>
      <c r="G14" s="4" t="s">
        <v>32</v>
      </c>
      <c r="H14" s="4" t="s">
        <v>33</v>
      </c>
      <c r="I14" s="4" t="s">
        <v>15</v>
      </c>
      <c r="J14" s="4"/>
      <c r="K14" s="4" t="s">
        <v>17</v>
      </c>
      <c r="L14" s="4"/>
      <c r="M14" s="4" t="s">
        <v>34</v>
      </c>
      <c r="N14" s="4"/>
    </row>
    <row r="15" ht="14.25" customHeight="1" spans="1:14">
      <c r="A15" s="8"/>
      <c r="B15" s="4"/>
      <c r="C15" s="4"/>
      <c r="D15" s="4"/>
      <c r="E15" s="4"/>
      <c r="F15" s="4"/>
      <c r="G15" s="4" t="s">
        <v>35</v>
      </c>
      <c r="H15" s="4" t="s">
        <v>36</v>
      </c>
      <c r="I15" s="4"/>
      <c r="J15" s="4"/>
      <c r="K15" s="4"/>
      <c r="L15" s="4"/>
      <c r="M15" s="4"/>
      <c r="N15" s="4"/>
    </row>
    <row r="16" ht="28" customHeight="1" spans="1:14">
      <c r="A16" s="8"/>
      <c r="B16" s="4" t="s">
        <v>37</v>
      </c>
      <c r="C16" s="4" t="s">
        <v>38</v>
      </c>
      <c r="D16" s="23" t="s">
        <v>140</v>
      </c>
      <c r="E16" s="10"/>
      <c r="F16" s="10"/>
      <c r="G16" s="11" t="s">
        <v>141</v>
      </c>
      <c r="H16" s="12" t="s">
        <v>142</v>
      </c>
      <c r="I16" s="12">
        <v>20</v>
      </c>
      <c r="J16" s="12"/>
      <c r="K16" s="12">
        <v>20</v>
      </c>
      <c r="L16" s="12"/>
      <c r="M16" s="12"/>
      <c r="N16" s="12"/>
    </row>
    <row r="17" ht="24" customHeight="1" spans="1:14">
      <c r="A17" s="8"/>
      <c r="B17" s="4"/>
      <c r="C17" s="4" t="s">
        <v>42</v>
      </c>
      <c r="D17" s="23" t="s">
        <v>143</v>
      </c>
      <c r="E17" s="10"/>
      <c r="F17" s="10"/>
      <c r="G17" s="11" t="s">
        <v>71</v>
      </c>
      <c r="H17" s="28">
        <v>90</v>
      </c>
      <c r="I17" s="12">
        <v>10</v>
      </c>
      <c r="J17" s="12"/>
      <c r="K17" s="12">
        <v>10</v>
      </c>
      <c r="L17" s="12"/>
      <c r="M17" s="12"/>
      <c r="N17" s="12"/>
    </row>
    <row r="18" ht="65" customHeight="1" spans="1:14">
      <c r="A18" s="8"/>
      <c r="B18" s="4"/>
      <c r="C18" s="4" t="s">
        <v>46</v>
      </c>
      <c r="D18" s="23" t="s">
        <v>144</v>
      </c>
      <c r="E18" s="10"/>
      <c r="F18" s="10"/>
      <c r="G18" s="11" t="s">
        <v>77</v>
      </c>
      <c r="H18" s="55">
        <v>0.705</v>
      </c>
      <c r="I18" s="12">
        <v>10</v>
      </c>
      <c r="J18" s="12"/>
      <c r="K18" s="52">
        <f>70.5/80*10</f>
        <v>8.8125</v>
      </c>
      <c r="L18" s="53"/>
      <c r="M18" s="57" t="s">
        <v>145</v>
      </c>
      <c r="N18" s="57"/>
    </row>
    <row r="19" ht="15" customHeight="1" spans="1:14">
      <c r="A19" s="8"/>
      <c r="B19" s="4"/>
      <c r="C19" s="4" t="s">
        <v>50</v>
      </c>
      <c r="D19" s="23" t="s">
        <v>146</v>
      </c>
      <c r="E19" s="10"/>
      <c r="F19" s="10"/>
      <c r="G19" s="11" t="s">
        <v>147</v>
      </c>
      <c r="H19" s="12" t="s">
        <v>147</v>
      </c>
      <c r="I19" s="12">
        <v>20</v>
      </c>
      <c r="J19" s="12"/>
      <c r="K19" s="12">
        <v>20</v>
      </c>
      <c r="L19" s="12"/>
      <c r="M19" s="12"/>
      <c r="N19" s="12"/>
    </row>
    <row r="20" ht="49" customHeight="1" spans="1:14">
      <c r="A20" s="8"/>
      <c r="B20" s="16" t="s">
        <v>54</v>
      </c>
      <c r="C20" s="16" t="s">
        <v>55</v>
      </c>
      <c r="D20" s="23" t="s">
        <v>148</v>
      </c>
      <c r="E20" s="10"/>
      <c r="F20" s="10"/>
      <c r="G20" s="11" t="s">
        <v>93</v>
      </c>
      <c r="H20" s="49" t="s">
        <v>149</v>
      </c>
      <c r="I20" s="12">
        <v>10</v>
      </c>
      <c r="J20" s="12"/>
      <c r="K20" s="12">
        <v>10</v>
      </c>
      <c r="L20" s="12"/>
      <c r="M20" s="12"/>
      <c r="N20" s="12"/>
    </row>
    <row r="21" ht="28" customHeight="1" spans="1:14">
      <c r="A21" s="8"/>
      <c r="B21" s="16" t="s">
        <v>59</v>
      </c>
      <c r="C21" s="16" t="s">
        <v>60</v>
      </c>
      <c r="D21" s="23" t="s">
        <v>150</v>
      </c>
      <c r="E21" s="10"/>
      <c r="F21" s="10"/>
      <c r="G21" s="11" t="s">
        <v>71</v>
      </c>
      <c r="H21" s="50">
        <v>1</v>
      </c>
      <c r="I21" s="12">
        <v>20</v>
      </c>
      <c r="J21" s="12"/>
      <c r="K21" s="12">
        <v>20</v>
      </c>
      <c r="L21" s="12"/>
      <c r="M21" s="12"/>
      <c r="N21" s="12"/>
    </row>
    <row r="22" spans="1:14">
      <c r="A22" s="17" t="s">
        <v>63</v>
      </c>
      <c r="B22" s="17"/>
      <c r="C22" s="17"/>
      <c r="D22" s="17"/>
      <c r="E22" s="17"/>
      <c r="F22" s="17"/>
      <c r="G22" s="17"/>
      <c r="H22" s="17"/>
      <c r="I22" s="17">
        <v>100</v>
      </c>
      <c r="J22" s="17"/>
      <c r="K22" s="54">
        <f>SUM(K16:L21)+N8</f>
        <v>95.8625</v>
      </c>
      <c r="L22" s="54"/>
      <c r="M22" s="20"/>
      <c r="N22" s="20"/>
    </row>
  </sheetData>
  <mergeCells count="80">
    <mergeCell ref="A1:N1"/>
    <mergeCell ref="A2:N2"/>
    <mergeCell ref="A3:N3"/>
    <mergeCell ref="A4:B4"/>
    <mergeCell ref="C4:N4"/>
    <mergeCell ref="A5:B5"/>
    <mergeCell ref="C5:G5"/>
    <mergeCell ref="H5:I5"/>
    <mergeCell ref="J5:N5"/>
    <mergeCell ref="A6:B6"/>
    <mergeCell ref="C6:G6"/>
    <mergeCell ref="H6:I6"/>
    <mergeCell ref="J6:N6"/>
    <mergeCell ref="C7:D7"/>
    <mergeCell ref="F7:G7"/>
    <mergeCell ref="H7:I7"/>
    <mergeCell ref="J7:K7"/>
    <mergeCell ref="L7:M7"/>
    <mergeCell ref="C8:D8"/>
    <mergeCell ref="F8:G8"/>
    <mergeCell ref="H8:I8"/>
    <mergeCell ref="J8:K8"/>
    <mergeCell ref="L8:M8"/>
    <mergeCell ref="C9:D9"/>
    <mergeCell ref="F9:G9"/>
    <mergeCell ref="H9:I9"/>
    <mergeCell ref="J9:K9"/>
    <mergeCell ref="L9:M9"/>
    <mergeCell ref="C10:D10"/>
    <mergeCell ref="F10:G10"/>
    <mergeCell ref="H10:I10"/>
    <mergeCell ref="J10:K10"/>
    <mergeCell ref="L10:M10"/>
    <mergeCell ref="C11:D11"/>
    <mergeCell ref="F11:G11"/>
    <mergeCell ref="H11:I11"/>
    <mergeCell ref="J11:K11"/>
    <mergeCell ref="L11:M11"/>
    <mergeCell ref="B12:G12"/>
    <mergeCell ref="H12:N12"/>
    <mergeCell ref="B13:G13"/>
    <mergeCell ref="H13:N13"/>
    <mergeCell ref="D16:F16"/>
    <mergeCell ref="I16:J16"/>
    <mergeCell ref="K16:L16"/>
    <mergeCell ref="M16:N16"/>
    <mergeCell ref="D17:F17"/>
    <mergeCell ref="I17:J17"/>
    <mergeCell ref="K17:L17"/>
    <mergeCell ref="M17:N17"/>
    <mergeCell ref="D18:F18"/>
    <mergeCell ref="I18:J18"/>
    <mergeCell ref="K18:L18"/>
    <mergeCell ref="M18:N18"/>
    <mergeCell ref="D19:F19"/>
    <mergeCell ref="I19:J19"/>
    <mergeCell ref="K19:L19"/>
    <mergeCell ref="M19:N19"/>
    <mergeCell ref="D20:F20"/>
    <mergeCell ref="I20:J20"/>
    <mergeCell ref="K20:L20"/>
    <mergeCell ref="M20:N20"/>
    <mergeCell ref="D21:F21"/>
    <mergeCell ref="I21:J21"/>
    <mergeCell ref="K21:L21"/>
    <mergeCell ref="M21:N21"/>
    <mergeCell ref="A22:H22"/>
    <mergeCell ref="I22:J22"/>
    <mergeCell ref="K22:L22"/>
    <mergeCell ref="M22:N22"/>
    <mergeCell ref="A12:A13"/>
    <mergeCell ref="A14:A21"/>
    <mergeCell ref="B14:B15"/>
    <mergeCell ref="B16:B19"/>
    <mergeCell ref="C14:C15"/>
    <mergeCell ref="A7:B11"/>
    <mergeCell ref="D14:F15"/>
    <mergeCell ref="I14:J15"/>
    <mergeCell ref="K14:L15"/>
    <mergeCell ref="M14:N15"/>
  </mergeCells>
  <printOptions horizontalCentered="1"/>
  <pageMargins left="0.160416666666667" right="0.160416666666667" top="1" bottom="1" header="0.511805555555556" footer="0.511805555555556"/>
  <pageSetup paperSize="9" orientation="portrait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22"/>
  <sheetViews>
    <sheetView zoomScale="120" zoomScaleNormal="120" workbookViewId="0">
      <selection activeCell="Q27" sqref="Q27"/>
    </sheetView>
  </sheetViews>
  <sheetFormatPr defaultColWidth="9" defaultRowHeight="13.5"/>
  <cols>
    <col min="1" max="1" width="4.25" customWidth="1"/>
    <col min="2" max="2" width="9.31666666666667" customWidth="1"/>
    <col min="3" max="3" width="11.05" customWidth="1"/>
    <col min="4" max="4" width="9.25" customWidth="1"/>
    <col min="5" max="5" width="9.63333333333333" customWidth="1"/>
    <col min="6" max="6" width="1.63333333333333" customWidth="1"/>
    <col min="7" max="7" width="14.6916666666667" customWidth="1"/>
    <col min="8" max="8" width="10.875" customWidth="1"/>
    <col min="9" max="9" width="2.25" customWidth="1"/>
    <col min="10" max="10" width="4.63333333333333" customWidth="1"/>
    <col min="11" max="11" width="5.375" customWidth="1"/>
    <col min="12" max="12" width="6.63333333333333" customWidth="1"/>
    <col min="13" max="13" width="1.25" customWidth="1"/>
    <col min="14" max="14" width="9.79166666666667" customWidth="1"/>
  </cols>
  <sheetData>
    <row r="1" customHeight="1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20.25" customHeight="1" spans="1:14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15.75" customHeight="1" spans="1:14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ht="14.25" customHeight="1" spans="1:14">
      <c r="A4" s="4" t="s">
        <v>3</v>
      </c>
      <c r="B4" s="4"/>
      <c r="C4" s="5" t="s">
        <v>151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</row>
    <row r="5" ht="14.25" customHeight="1" spans="1:14">
      <c r="A5" s="4" t="s">
        <v>5</v>
      </c>
      <c r="B5" s="4"/>
      <c r="C5" s="44" t="s">
        <v>6</v>
      </c>
      <c r="D5" s="45"/>
      <c r="E5" s="45"/>
      <c r="F5" s="45"/>
      <c r="G5" s="45"/>
      <c r="H5" s="4" t="s">
        <v>7</v>
      </c>
      <c r="I5" s="4"/>
      <c r="J5" s="5" t="s">
        <v>6</v>
      </c>
      <c r="K5" s="6"/>
      <c r="L5" s="6"/>
      <c r="M5" s="6"/>
      <c r="N5" s="6"/>
    </row>
    <row r="6" ht="14.25" customHeight="1" spans="1:14">
      <c r="A6" s="4" t="s">
        <v>8</v>
      </c>
      <c r="B6" s="4"/>
      <c r="C6" s="5" t="s">
        <v>108</v>
      </c>
      <c r="D6" s="6"/>
      <c r="E6" s="6"/>
      <c r="F6" s="6"/>
      <c r="G6" s="6"/>
      <c r="H6" s="4" t="s">
        <v>10</v>
      </c>
      <c r="I6" s="4"/>
      <c r="J6" s="6">
        <v>65094393</v>
      </c>
      <c r="K6" s="6"/>
      <c r="L6" s="6"/>
      <c r="M6" s="6"/>
      <c r="N6" s="6"/>
    </row>
    <row r="7" ht="14.25" customHeight="1" spans="1:14">
      <c r="A7" s="7" t="s">
        <v>11</v>
      </c>
      <c r="B7" s="8"/>
      <c r="C7" s="4"/>
      <c r="D7" s="4"/>
      <c r="E7" s="4" t="s">
        <v>12</v>
      </c>
      <c r="F7" s="4" t="s">
        <v>13</v>
      </c>
      <c r="G7" s="4"/>
      <c r="H7" s="4" t="s">
        <v>14</v>
      </c>
      <c r="I7" s="4"/>
      <c r="J7" s="4" t="s">
        <v>15</v>
      </c>
      <c r="K7" s="4"/>
      <c r="L7" s="4" t="s">
        <v>16</v>
      </c>
      <c r="M7" s="4"/>
      <c r="N7" s="4" t="s">
        <v>17</v>
      </c>
    </row>
    <row r="8" ht="14.25" customHeight="1" spans="1:14">
      <c r="A8" s="8"/>
      <c r="B8" s="8"/>
      <c r="C8" s="9" t="s">
        <v>18</v>
      </c>
      <c r="D8" s="9"/>
      <c r="E8" s="6">
        <v>8.5</v>
      </c>
      <c r="F8" s="6">
        <v>8.5</v>
      </c>
      <c r="G8" s="6"/>
      <c r="H8" s="6">
        <v>6.45</v>
      </c>
      <c r="I8" s="6"/>
      <c r="J8" s="4">
        <v>10</v>
      </c>
      <c r="K8" s="4"/>
      <c r="L8" s="18">
        <f>H8/F8</f>
        <v>0.758823529411765</v>
      </c>
      <c r="M8" s="6"/>
      <c r="N8" s="51">
        <f>L8*J8</f>
        <v>7.58823529411765</v>
      </c>
    </row>
    <row r="9" ht="15" customHeight="1" spans="1:14">
      <c r="A9" s="8"/>
      <c r="B9" s="8"/>
      <c r="C9" s="4" t="s">
        <v>19</v>
      </c>
      <c r="D9" s="4"/>
      <c r="E9" s="6">
        <v>8.5</v>
      </c>
      <c r="F9" s="6">
        <v>8.5</v>
      </c>
      <c r="G9" s="6"/>
      <c r="H9" s="6">
        <v>6.45</v>
      </c>
      <c r="I9" s="6"/>
      <c r="J9" s="6">
        <v>10</v>
      </c>
      <c r="K9" s="6"/>
      <c r="L9" s="18">
        <f>H9/F9</f>
        <v>0.758823529411765</v>
      </c>
      <c r="M9" s="6"/>
      <c r="N9" s="6">
        <v>7.6</v>
      </c>
    </row>
    <row r="10" ht="15" customHeight="1" spans="1:14">
      <c r="A10" s="8"/>
      <c r="B10" s="8"/>
      <c r="C10" s="4" t="s">
        <v>20</v>
      </c>
      <c r="D10" s="4"/>
      <c r="E10" s="6">
        <v>0</v>
      </c>
      <c r="F10" s="6">
        <v>0</v>
      </c>
      <c r="G10" s="6"/>
      <c r="H10" s="6">
        <v>0</v>
      </c>
      <c r="I10" s="6"/>
      <c r="J10" s="6" t="s">
        <v>21</v>
      </c>
      <c r="K10" s="6"/>
      <c r="L10" s="6">
        <v>0</v>
      </c>
      <c r="M10" s="6"/>
      <c r="N10" s="6">
        <v>0</v>
      </c>
    </row>
    <row r="11" ht="15" customHeight="1" spans="1:14">
      <c r="A11" s="8"/>
      <c r="B11" s="8"/>
      <c r="C11" s="4" t="s">
        <v>22</v>
      </c>
      <c r="D11" s="4"/>
      <c r="E11" s="6">
        <v>0</v>
      </c>
      <c r="F11" s="6">
        <v>0</v>
      </c>
      <c r="G11" s="6"/>
      <c r="H11" s="6">
        <v>0</v>
      </c>
      <c r="I11" s="6"/>
      <c r="J11" s="6" t="s">
        <v>21</v>
      </c>
      <c r="K11" s="6"/>
      <c r="L11" s="6">
        <v>0</v>
      </c>
      <c r="M11" s="6"/>
      <c r="N11" s="6">
        <v>0</v>
      </c>
    </row>
    <row r="12" ht="14.25" customHeight="1" spans="1:14">
      <c r="A12" s="4" t="s">
        <v>23</v>
      </c>
      <c r="B12" s="4" t="s">
        <v>24</v>
      </c>
      <c r="C12" s="4"/>
      <c r="D12" s="4"/>
      <c r="E12" s="4"/>
      <c r="F12" s="4"/>
      <c r="G12" s="4"/>
      <c r="H12" s="4" t="s">
        <v>25</v>
      </c>
      <c r="I12" s="4"/>
      <c r="J12" s="4"/>
      <c r="K12" s="4"/>
      <c r="L12" s="4"/>
      <c r="M12" s="4"/>
      <c r="N12" s="4"/>
    </row>
    <row r="13" ht="36" customHeight="1" spans="1:14">
      <c r="A13" s="4"/>
      <c r="B13" s="46" t="s">
        <v>138</v>
      </c>
      <c r="C13" s="47"/>
      <c r="D13" s="47"/>
      <c r="E13" s="47"/>
      <c r="F13" s="47"/>
      <c r="G13" s="47"/>
      <c r="H13" s="46" t="s">
        <v>139</v>
      </c>
      <c r="I13" s="47"/>
      <c r="J13" s="47"/>
      <c r="K13" s="47"/>
      <c r="L13" s="47"/>
      <c r="M13" s="47"/>
      <c r="N13" s="47"/>
    </row>
    <row r="14" spans="1:14">
      <c r="A14" s="7" t="s">
        <v>28</v>
      </c>
      <c r="B14" s="4" t="s">
        <v>29</v>
      </c>
      <c r="C14" s="4" t="s">
        <v>30</v>
      </c>
      <c r="D14" s="4" t="s">
        <v>31</v>
      </c>
      <c r="E14" s="4"/>
      <c r="F14" s="4"/>
      <c r="G14" s="4" t="s">
        <v>32</v>
      </c>
      <c r="H14" s="4" t="s">
        <v>33</v>
      </c>
      <c r="I14" s="4" t="s">
        <v>15</v>
      </c>
      <c r="J14" s="4"/>
      <c r="K14" s="4" t="s">
        <v>17</v>
      </c>
      <c r="L14" s="4"/>
      <c r="M14" s="4" t="s">
        <v>34</v>
      </c>
      <c r="N14" s="4"/>
    </row>
    <row r="15" ht="14.25" customHeight="1" spans="1:14">
      <c r="A15" s="8"/>
      <c r="B15" s="4"/>
      <c r="C15" s="4"/>
      <c r="D15" s="4"/>
      <c r="E15" s="4"/>
      <c r="F15" s="4"/>
      <c r="G15" s="4" t="s">
        <v>35</v>
      </c>
      <c r="H15" s="4" t="s">
        <v>36</v>
      </c>
      <c r="I15" s="4"/>
      <c r="J15" s="4"/>
      <c r="K15" s="4"/>
      <c r="L15" s="4"/>
      <c r="M15" s="4"/>
      <c r="N15" s="4"/>
    </row>
    <row r="16" ht="33" customHeight="1" spans="1:14">
      <c r="A16" s="8"/>
      <c r="B16" s="4" t="s">
        <v>37</v>
      </c>
      <c r="C16" s="4" t="s">
        <v>38</v>
      </c>
      <c r="D16" s="23" t="s">
        <v>140</v>
      </c>
      <c r="E16" s="10"/>
      <c r="F16" s="10"/>
      <c r="G16" s="11" t="s">
        <v>141</v>
      </c>
      <c r="H16" s="12" t="s">
        <v>142</v>
      </c>
      <c r="I16" s="12">
        <v>20</v>
      </c>
      <c r="J16" s="12"/>
      <c r="K16" s="12">
        <v>20</v>
      </c>
      <c r="L16" s="12"/>
      <c r="M16" s="12"/>
      <c r="N16" s="12"/>
    </row>
    <row r="17" ht="15" customHeight="1" spans="1:14">
      <c r="A17" s="8"/>
      <c r="B17" s="4"/>
      <c r="C17" s="4" t="s">
        <v>42</v>
      </c>
      <c r="D17" s="23" t="s">
        <v>143</v>
      </c>
      <c r="E17" s="10"/>
      <c r="F17" s="10"/>
      <c r="G17" s="11" t="s">
        <v>71</v>
      </c>
      <c r="H17" s="28">
        <v>90</v>
      </c>
      <c r="I17" s="12">
        <v>10</v>
      </c>
      <c r="J17" s="12"/>
      <c r="K17" s="12">
        <v>10</v>
      </c>
      <c r="L17" s="12"/>
      <c r="M17" s="12"/>
      <c r="N17" s="12"/>
    </row>
    <row r="18" ht="61" customHeight="1" spans="1:14">
      <c r="A18" s="8"/>
      <c r="B18" s="4"/>
      <c r="C18" s="4" t="s">
        <v>46</v>
      </c>
      <c r="D18" s="23" t="s">
        <v>144</v>
      </c>
      <c r="E18" s="10"/>
      <c r="F18" s="10"/>
      <c r="G18" s="11" t="s">
        <v>71</v>
      </c>
      <c r="H18" s="48">
        <v>75.88</v>
      </c>
      <c r="I18" s="12">
        <v>10</v>
      </c>
      <c r="J18" s="12"/>
      <c r="K18" s="52">
        <f>75.88/90*10</f>
        <v>8.43111111111111</v>
      </c>
      <c r="L18" s="53"/>
      <c r="M18" s="12" t="s">
        <v>145</v>
      </c>
      <c r="N18" s="12"/>
    </row>
    <row r="19" ht="15" customHeight="1" spans="1:14">
      <c r="A19" s="8"/>
      <c r="B19" s="4"/>
      <c r="C19" s="4" t="s">
        <v>50</v>
      </c>
      <c r="D19" s="23" t="s">
        <v>146</v>
      </c>
      <c r="E19" s="10"/>
      <c r="F19" s="10"/>
      <c r="G19" s="11" t="s">
        <v>147</v>
      </c>
      <c r="H19" s="12" t="s">
        <v>147</v>
      </c>
      <c r="I19" s="12">
        <v>20</v>
      </c>
      <c r="J19" s="12"/>
      <c r="K19" s="12">
        <v>20</v>
      </c>
      <c r="L19" s="12"/>
      <c r="M19" s="12"/>
      <c r="N19" s="12"/>
    </row>
    <row r="20" ht="49" customHeight="1" spans="1:14">
      <c r="A20" s="8"/>
      <c r="B20" s="16" t="s">
        <v>54</v>
      </c>
      <c r="C20" s="16" t="s">
        <v>55</v>
      </c>
      <c r="D20" s="23" t="s">
        <v>148</v>
      </c>
      <c r="E20" s="10"/>
      <c r="F20" s="10"/>
      <c r="G20" s="11" t="s">
        <v>93</v>
      </c>
      <c r="H20" s="49" t="s">
        <v>149</v>
      </c>
      <c r="I20" s="12">
        <v>10</v>
      </c>
      <c r="J20" s="12"/>
      <c r="K20" s="12">
        <v>10</v>
      </c>
      <c r="L20" s="12"/>
      <c r="M20" s="12"/>
      <c r="N20" s="12"/>
    </row>
    <row r="21" ht="28" customHeight="1" spans="1:14">
      <c r="A21" s="8"/>
      <c r="B21" s="16" t="s">
        <v>59</v>
      </c>
      <c r="C21" s="4" t="s">
        <v>60</v>
      </c>
      <c r="D21" s="23" t="s">
        <v>150</v>
      </c>
      <c r="E21" s="10"/>
      <c r="F21" s="10"/>
      <c r="G21" s="11" t="s">
        <v>71</v>
      </c>
      <c r="H21" s="50">
        <v>1</v>
      </c>
      <c r="I21" s="12">
        <v>20</v>
      </c>
      <c r="J21" s="12"/>
      <c r="K21" s="12">
        <v>20</v>
      </c>
      <c r="L21" s="12"/>
      <c r="M21" s="12"/>
      <c r="N21" s="12"/>
    </row>
    <row r="22" spans="1:14">
      <c r="A22" s="17" t="s">
        <v>63</v>
      </c>
      <c r="B22" s="17"/>
      <c r="C22" s="17"/>
      <c r="D22" s="17"/>
      <c r="E22" s="17"/>
      <c r="F22" s="17"/>
      <c r="G22" s="17"/>
      <c r="H22" s="17"/>
      <c r="I22" s="17">
        <v>100</v>
      </c>
      <c r="J22" s="17"/>
      <c r="K22" s="54">
        <f>SUM(K16:L21)+N8</f>
        <v>96.0193464052288</v>
      </c>
      <c r="L22" s="54"/>
      <c r="M22" s="20"/>
      <c r="N22" s="20"/>
    </row>
  </sheetData>
  <mergeCells count="80">
    <mergeCell ref="A1:N1"/>
    <mergeCell ref="A2:N2"/>
    <mergeCell ref="A3:N3"/>
    <mergeCell ref="A4:B4"/>
    <mergeCell ref="C4:N4"/>
    <mergeCell ref="A5:B5"/>
    <mergeCell ref="C5:G5"/>
    <mergeCell ref="H5:I5"/>
    <mergeCell ref="J5:N5"/>
    <mergeCell ref="A6:B6"/>
    <mergeCell ref="C6:G6"/>
    <mergeCell ref="H6:I6"/>
    <mergeCell ref="J6:N6"/>
    <mergeCell ref="C7:D7"/>
    <mergeCell ref="F7:G7"/>
    <mergeCell ref="H7:I7"/>
    <mergeCell ref="J7:K7"/>
    <mergeCell ref="L7:M7"/>
    <mergeCell ref="C8:D8"/>
    <mergeCell ref="F8:G8"/>
    <mergeCell ref="H8:I8"/>
    <mergeCell ref="J8:K8"/>
    <mergeCell ref="L8:M8"/>
    <mergeCell ref="C9:D9"/>
    <mergeCell ref="F9:G9"/>
    <mergeCell ref="H9:I9"/>
    <mergeCell ref="J9:K9"/>
    <mergeCell ref="L9:M9"/>
    <mergeCell ref="C10:D10"/>
    <mergeCell ref="F10:G10"/>
    <mergeCell ref="H10:I10"/>
    <mergeCell ref="J10:K10"/>
    <mergeCell ref="L10:M10"/>
    <mergeCell ref="C11:D11"/>
    <mergeCell ref="F11:G11"/>
    <mergeCell ref="H11:I11"/>
    <mergeCell ref="J11:K11"/>
    <mergeCell ref="L11:M11"/>
    <mergeCell ref="B12:G12"/>
    <mergeCell ref="H12:N12"/>
    <mergeCell ref="B13:G13"/>
    <mergeCell ref="H13:N13"/>
    <mergeCell ref="D16:F16"/>
    <mergeCell ref="I16:J16"/>
    <mergeCell ref="K16:L16"/>
    <mergeCell ref="M16:N16"/>
    <mergeCell ref="D17:F17"/>
    <mergeCell ref="I17:J17"/>
    <mergeCell ref="K17:L17"/>
    <mergeCell ref="M17:N17"/>
    <mergeCell ref="D18:F18"/>
    <mergeCell ref="I18:J18"/>
    <mergeCell ref="K18:L18"/>
    <mergeCell ref="M18:N18"/>
    <mergeCell ref="D19:F19"/>
    <mergeCell ref="I19:J19"/>
    <mergeCell ref="K19:L19"/>
    <mergeCell ref="M19:N19"/>
    <mergeCell ref="D20:F20"/>
    <mergeCell ref="I20:J20"/>
    <mergeCell ref="K20:L20"/>
    <mergeCell ref="M20:N20"/>
    <mergeCell ref="D21:F21"/>
    <mergeCell ref="I21:J21"/>
    <mergeCell ref="K21:L21"/>
    <mergeCell ref="M21:N21"/>
    <mergeCell ref="A22:H22"/>
    <mergeCell ref="I22:J22"/>
    <mergeCell ref="K22:L22"/>
    <mergeCell ref="M22:N22"/>
    <mergeCell ref="A12:A13"/>
    <mergeCell ref="A14:A21"/>
    <mergeCell ref="B14:B15"/>
    <mergeCell ref="B16:B19"/>
    <mergeCell ref="C14:C15"/>
    <mergeCell ref="A7:B11"/>
    <mergeCell ref="D14:F15"/>
    <mergeCell ref="I14:J15"/>
    <mergeCell ref="K14:L15"/>
    <mergeCell ref="M14:N15"/>
  </mergeCells>
  <printOptions horizontalCentered="1"/>
  <pageMargins left="0.160416666666667" right="0.160416666666667" top="1" bottom="1" header="0.511805555555556" footer="0.511805555555556"/>
  <pageSetup paperSize="9" orientation="portrait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22"/>
  <sheetViews>
    <sheetView zoomScale="120" zoomScaleNormal="120" workbookViewId="0">
      <selection activeCell="S18" sqref="S18"/>
    </sheetView>
  </sheetViews>
  <sheetFormatPr defaultColWidth="9" defaultRowHeight="13.5"/>
  <cols>
    <col min="1" max="1" width="4.25" customWidth="1"/>
    <col min="2" max="2" width="9.31666666666667" customWidth="1"/>
    <col min="3" max="3" width="11.05" customWidth="1"/>
    <col min="4" max="4" width="9.25" customWidth="1"/>
    <col min="5" max="5" width="9.625" customWidth="1"/>
    <col min="6" max="6" width="1.625" customWidth="1"/>
    <col min="7" max="7" width="11" customWidth="1"/>
    <col min="8" max="8" width="10.875" customWidth="1"/>
    <col min="9" max="9" width="2.25" customWidth="1"/>
    <col min="10" max="10" width="4.625" customWidth="1"/>
    <col min="11" max="11" width="1" hidden="1" customWidth="1"/>
    <col min="12" max="12" width="6.625" customWidth="1"/>
    <col min="13" max="13" width="0.875" hidden="1" customWidth="1"/>
    <col min="14" max="14" width="11.5083333333333" customWidth="1"/>
  </cols>
  <sheetData>
    <row r="1" customHeight="1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20.25" customHeight="1" spans="1:14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15.75" customHeight="1" spans="1:14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ht="14.25" customHeight="1" spans="1:14">
      <c r="A4" s="4" t="s">
        <v>3</v>
      </c>
      <c r="B4" s="4"/>
      <c r="C4" s="5" t="s">
        <v>152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</row>
    <row r="5" ht="14.25" customHeight="1" spans="1:14">
      <c r="A5" s="4" t="s">
        <v>5</v>
      </c>
      <c r="B5" s="4"/>
      <c r="C5" s="44" t="s">
        <v>6</v>
      </c>
      <c r="D5" s="45"/>
      <c r="E5" s="45"/>
      <c r="F5" s="45"/>
      <c r="G5" s="45"/>
      <c r="H5" s="4" t="s">
        <v>7</v>
      </c>
      <c r="I5" s="4"/>
      <c r="J5" s="5" t="s">
        <v>6</v>
      </c>
      <c r="K5" s="6"/>
      <c r="L5" s="6"/>
      <c r="M5" s="6"/>
      <c r="N5" s="6"/>
    </row>
    <row r="6" ht="14.25" customHeight="1" spans="1:14">
      <c r="A6" s="4" t="s">
        <v>8</v>
      </c>
      <c r="B6" s="4"/>
      <c r="C6" s="5" t="s">
        <v>153</v>
      </c>
      <c r="D6" s="6"/>
      <c r="E6" s="6"/>
      <c r="F6" s="6"/>
      <c r="G6" s="6"/>
      <c r="H6" s="4" t="s">
        <v>10</v>
      </c>
      <c r="I6" s="4"/>
      <c r="J6" s="6">
        <v>65094914</v>
      </c>
      <c r="K6" s="6"/>
      <c r="L6" s="6"/>
      <c r="M6" s="6"/>
      <c r="N6" s="6"/>
    </row>
    <row r="7" ht="14.25" customHeight="1" spans="1:14">
      <c r="A7" s="7" t="s">
        <v>11</v>
      </c>
      <c r="B7" s="8"/>
      <c r="C7" s="4"/>
      <c r="D7" s="4"/>
      <c r="E7" s="4" t="s">
        <v>12</v>
      </c>
      <c r="F7" s="4" t="s">
        <v>13</v>
      </c>
      <c r="G7" s="4"/>
      <c r="H7" s="4" t="s">
        <v>14</v>
      </c>
      <c r="I7" s="4"/>
      <c r="J7" s="4" t="s">
        <v>15</v>
      </c>
      <c r="K7" s="4"/>
      <c r="L7" s="4" t="s">
        <v>16</v>
      </c>
      <c r="M7" s="4"/>
      <c r="N7" s="4" t="s">
        <v>17</v>
      </c>
    </row>
    <row r="8" ht="14.25" customHeight="1" spans="1:14">
      <c r="A8" s="8"/>
      <c r="B8" s="8"/>
      <c r="C8" s="9" t="s">
        <v>18</v>
      </c>
      <c r="D8" s="9"/>
      <c r="E8" s="6">
        <v>0.8</v>
      </c>
      <c r="F8" s="6">
        <v>0.8</v>
      </c>
      <c r="G8" s="6"/>
      <c r="H8" s="6">
        <v>0.52</v>
      </c>
      <c r="I8" s="6"/>
      <c r="J8" s="4">
        <v>10</v>
      </c>
      <c r="K8" s="4"/>
      <c r="L8" s="24">
        <f>H8/F8</f>
        <v>0.65</v>
      </c>
      <c r="M8" s="24"/>
      <c r="N8" s="6">
        <v>6.5</v>
      </c>
    </row>
    <row r="9" ht="15" customHeight="1" spans="1:14">
      <c r="A9" s="8"/>
      <c r="B9" s="8"/>
      <c r="C9" s="4" t="s">
        <v>19</v>
      </c>
      <c r="D9" s="4"/>
      <c r="E9" s="6">
        <v>0.8</v>
      </c>
      <c r="F9" s="6">
        <v>0.8</v>
      </c>
      <c r="G9" s="6"/>
      <c r="H9" s="6">
        <v>0.52</v>
      </c>
      <c r="I9" s="6"/>
      <c r="J9" s="4">
        <v>10</v>
      </c>
      <c r="K9" s="4"/>
      <c r="L9" s="24">
        <f>H9/F9</f>
        <v>0.65</v>
      </c>
      <c r="M9" s="24"/>
      <c r="N9" s="6">
        <v>6.5</v>
      </c>
    </row>
    <row r="10" ht="15" customHeight="1" spans="1:14">
      <c r="A10" s="8"/>
      <c r="B10" s="8"/>
      <c r="C10" s="4" t="s">
        <v>20</v>
      </c>
      <c r="D10" s="4"/>
      <c r="E10" s="6"/>
      <c r="F10" s="6"/>
      <c r="G10" s="6"/>
      <c r="H10" s="6"/>
      <c r="I10" s="6"/>
      <c r="J10" s="6" t="s">
        <v>21</v>
      </c>
      <c r="K10" s="6"/>
      <c r="L10" s="6"/>
      <c r="M10" s="6"/>
      <c r="N10" s="6" t="s">
        <v>21</v>
      </c>
    </row>
    <row r="11" ht="15" customHeight="1" spans="1:14">
      <c r="A11" s="8"/>
      <c r="B11" s="8"/>
      <c r="C11" s="4" t="s">
        <v>22</v>
      </c>
      <c r="D11" s="4"/>
      <c r="E11" s="6"/>
      <c r="F11" s="6"/>
      <c r="G11" s="6"/>
      <c r="H11" s="6"/>
      <c r="I11" s="6"/>
      <c r="J11" s="6" t="s">
        <v>21</v>
      </c>
      <c r="K11" s="6"/>
      <c r="L11" s="6"/>
      <c r="M11" s="6"/>
      <c r="N11" s="6" t="s">
        <v>21</v>
      </c>
    </row>
    <row r="12" ht="14.25" customHeight="1" spans="1:14">
      <c r="A12" s="4" t="s">
        <v>23</v>
      </c>
      <c r="B12" s="4" t="s">
        <v>24</v>
      </c>
      <c r="C12" s="4"/>
      <c r="D12" s="4"/>
      <c r="E12" s="4"/>
      <c r="F12" s="4"/>
      <c r="G12" s="4"/>
      <c r="H12" s="4" t="s">
        <v>25</v>
      </c>
      <c r="I12" s="4"/>
      <c r="J12" s="4"/>
      <c r="K12" s="4"/>
      <c r="L12" s="4"/>
      <c r="M12" s="4"/>
      <c r="N12" s="4"/>
    </row>
    <row r="13" ht="27" customHeight="1" spans="1:14">
      <c r="A13" s="4"/>
      <c r="B13" s="5" t="s">
        <v>154</v>
      </c>
      <c r="C13" s="6"/>
      <c r="D13" s="6"/>
      <c r="E13" s="6"/>
      <c r="F13" s="6"/>
      <c r="G13" s="6"/>
      <c r="H13" s="5" t="s">
        <v>155</v>
      </c>
      <c r="I13" s="6"/>
      <c r="J13" s="6"/>
      <c r="K13" s="6"/>
      <c r="L13" s="6"/>
      <c r="M13" s="6"/>
      <c r="N13" s="6"/>
    </row>
    <row r="14" spans="1:14">
      <c r="A14" s="7" t="s">
        <v>28</v>
      </c>
      <c r="B14" s="4" t="s">
        <v>29</v>
      </c>
      <c r="C14" s="4" t="s">
        <v>30</v>
      </c>
      <c r="D14" s="4" t="s">
        <v>31</v>
      </c>
      <c r="E14" s="4"/>
      <c r="F14" s="4"/>
      <c r="G14" s="4" t="s">
        <v>32</v>
      </c>
      <c r="H14" s="4" t="s">
        <v>33</v>
      </c>
      <c r="I14" s="4" t="s">
        <v>15</v>
      </c>
      <c r="J14" s="4"/>
      <c r="K14" s="4" t="s">
        <v>17</v>
      </c>
      <c r="L14" s="4"/>
      <c r="M14" s="4" t="s">
        <v>34</v>
      </c>
      <c r="N14" s="4"/>
    </row>
    <row r="15" ht="14.25" customHeight="1" spans="1:14">
      <c r="A15" s="8"/>
      <c r="B15" s="4"/>
      <c r="C15" s="4"/>
      <c r="D15" s="4"/>
      <c r="E15" s="4"/>
      <c r="F15" s="4"/>
      <c r="G15" s="4" t="s">
        <v>35</v>
      </c>
      <c r="H15" s="4" t="s">
        <v>36</v>
      </c>
      <c r="I15" s="4"/>
      <c r="J15" s="4"/>
      <c r="K15" s="4"/>
      <c r="L15" s="4"/>
      <c r="M15" s="4"/>
      <c r="N15" s="4"/>
    </row>
    <row r="16" ht="14.25" customHeight="1" spans="1:14">
      <c r="A16" s="8"/>
      <c r="B16" s="4" t="s">
        <v>37</v>
      </c>
      <c r="C16" s="4" t="s">
        <v>38</v>
      </c>
      <c r="D16" s="23" t="s">
        <v>156</v>
      </c>
      <c r="E16" s="10"/>
      <c r="F16" s="10"/>
      <c r="G16" s="5" t="s">
        <v>157</v>
      </c>
      <c r="H16" s="6">
        <v>2</v>
      </c>
      <c r="I16" s="6">
        <v>20</v>
      </c>
      <c r="J16" s="6"/>
      <c r="K16" s="6">
        <v>20</v>
      </c>
      <c r="L16" s="6"/>
      <c r="M16" s="6"/>
      <c r="N16" s="6"/>
    </row>
    <row r="17" ht="15" customHeight="1" spans="1:14">
      <c r="A17" s="8"/>
      <c r="B17" s="4"/>
      <c r="C17" s="4" t="s">
        <v>42</v>
      </c>
      <c r="D17" s="23" t="s">
        <v>158</v>
      </c>
      <c r="E17" s="10"/>
      <c r="F17" s="10"/>
      <c r="G17" s="5" t="s">
        <v>159</v>
      </c>
      <c r="H17" s="6">
        <v>0</v>
      </c>
      <c r="I17" s="6">
        <v>10</v>
      </c>
      <c r="J17" s="6"/>
      <c r="K17" s="6">
        <v>10</v>
      </c>
      <c r="L17" s="6"/>
      <c r="M17" s="6"/>
      <c r="N17" s="6"/>
    </row>
    <row r="18" ht="112" customHeight="1" spans="1:14">
      <c r="A18" s="8"/>
      <c r="B18" s="4"/>
      <c r="C18" s="4" t="s">
        <v>46</v>
      </c>
      <c r="D18" s="23" t="s">
        <v>72</v>
      </c>
      <c r="E18" s="10"/>
      <c r="F18" s="10"/>
      <c r="G18" s="5" t="s">
        <v>160</v>
      </c>
      <c r="H18" s="24">
        <v>0.65</v>
      </c>
      <c r="I18" s="6">
        <v>20</v>
      </c>
      <c r="J18" s="6"/>
      <c r="K18" s="6">
        <v>14.4</v>
      </c>
      <c r="L18" s="6"/>
      <c r="M18" s="5" t="s">
        <v>161</v>
      </c>
      <c r="N18" s="6"/>
    </row>
    <row r="19" ht="38" customHeight="1" spans="1:14">
      <c r="A19" s="8"/>
      <c r="B19" s="4"/>
      <c r="C19" s="4" t="s">
        <v>50</v>
      </c>
      <c r="D19" s="23" t="s">
        <v>162</v>
      </c>
      <c r="E19" s="10"/>
      <c r="F19" s="10"/>
      <c r="G19" s="5" t="s">
        <v>163</v>
      </c>
      <c r="H19" s="5" t="s">
        <v>164</v>
      </c>
      <c r="I19" s="6">
        <v>10</v>
      </c>
      <c r="J19" s="6"/>
      <c r="K19" s="6">
        <v>10</v>
      </c>
      <c r="L19" s="6"/>
      <c r="M19" s="6"/>
      <c r="N19" s="6"/>
    </row>
    <row r="20" ht="15" customHeight="1" spans="1:14">
      <c r="A20" s="8"/>
      <c r="B20" s="4" t="s">
        <v>54</v>
      </c>
      <c r="C20" s="16" t="s">
        <v>55</v>
      </c>
      <c r="D20" s="23" t="s">
        <v>165</v>
      </c>
      <c r="E20" s="10"/>
      <c r="F20" s="10"/>
      <c r="G20" s="5" t="s">
        <v>166</v>
      </c>
      <c r="H20" s="6">
        <v>20</v>
      </c>
      <c r="I20" s="6">
        <v>10</v>
      </c>
      <c r="J20" s="6"/>
      <c r="K20" s="6">
        <v>10</v>
      </c>
      <c r="L20" s="6"/>
      <c r="M20" s="6"/>
      <c r="N20" s="6"/>
    </row>
    <row r="21" ht="28" customHeight="1" spans="1:14">
      <c r="A21" s="8"/>
      <c r="B21" s="16" t="s">
        <v>59</v>
      </c>
      <c r="C21" s="4" t="s">
        <v>60</v>
      </c>
      <c r="D21" s="23" t="s">
        <v>167</v>
      </c>
      <c r="E21" s="10"/>
      <c r="F21" s="10"/>
      <c r="G21" s="5" t="s">
        <v>160</v>
      </c>
      <c r="H21" s="24">
        <v>0.95</v>
      </c>
      <c r="I21" s="6">
        <v>20</v>
      </c>
      <c r="J21" s="6"/>
      <c r="K21" s="6">
        <v>20</v>
      </c>
      <c r="L21" s="6"/>
      <c r="M21" s="6"/>
      <c r="N21" s="6"/>
    </row>
    <row r="22" spans="1:14">
      <c r="A22" s="17" t="s">
        <v>63</v>
      </c>
      <c r="B22" s="17"/>
      <c r="C22" s="17"/>
      <c r="D22" s="17"/>
      <c r="E22" s="17"/>
      <c r="F22" s="17"/>
      <c r="G22" s="17"/>
      <c r="H22" s="17"/>
      <c r="I22" s="17">
        <v>100</v>
      </c>
      <c r="J22" s="17"/>
      <c r="K22" s="19">
        <v>90.9</v>
      </c>
      <c r="L22" s="19"/>
      <c r="M22" s="20"/>
      <c r="N22" s="20"/>
    </row>
  </sheetData>
  <mergeCells count="80">
    <mergeCell ref="A1:N1"/>
    <mergeCell ref="A2:N2"/>
    <mergeCell ref="A3:N3"/>
    <mergeCell ref="A4:B4"/>
    <mergeCell ref="C4:N4"/>
    <mergeCell ref="A5:B5"/>
    <mergeCell ref="C5:G5"/>
    <mergeCell ref="H5:I5"/>
    <mergeCell ref="J5:N5"/>
    <mergeCell ref="A6:B6"/>
    <mergeCell ref="C6:G6"/>
    <mergeCell ref="H6:I6"/>
    <mergeCell ref="J6:N6"/>
    <mergeCell ref="C7:D7"/>
    <mergeCell ref="F7:G7"/>
    <mergeCell ref="H7:I7"/>
    <mergeCell ref="J7:K7"/>
    <mergeCell ref="L7:M7"/>
    <mergeCell ref="C8:D8"/>
    <mergeCell ref="F8:G8"/>
    <mergeCell ref="H8:I8"/>
    <mergeCell ref="J8:K8"/>
    <mergeCell ref="L8:M8"/>
    <mergeCell ref="C9:D9"/>
    <mergeCell ref="F9:G9"/>
    <mergeCell ref="H9:I9"/>
    <mergeCell ref="J9:K9"/>
    <mergeCell ref="L9:M9"/>
    <mergeCell ref="C10:D10"/>
    <mergeCell ref="F10:G10"/>
    <mergeCell ref="H10:I10"/>
    <mergeCell ref="J10:K10"/>
    <mergeCell ref="L10:M10"/>
    <mergeCell ref="C11:D11"/>
    <mergeCell ref="F11:G11"/>
    <mergeCell ref="H11:I11"/>
    <mergeCell ref="J11:K11"/>
    <mergeCell ref="L11:M11"/>
    <mergeCell ref="B12:G12"/>
    <mergeCell ref="H12:N12"/>
    <mergeCell ref="B13:G13"/>
    <mergeCell ref="H13:N13"/>
    <mergeCell ref="D16:F16"/>
    <mergeCell ref="I16:J16"/>
    <mergeCell ref="K16:L16"/>
    <mergeCell ref="M16:N16"/>
    <mergeCell ref="D17:F17"/>
    <mergeCell ref="I17:J17"/>
    <mergeCell ref="K17:L17"/>
    <mergeCell ref="M17:N17"/>
    <mergeCell ref="D18:F18"/>
    <mergeCell ref="I18:J18"/>
    <mergeCell ref="K18:L18"/>
    <mergeCell ref="M18:N18"/>
    <mergeCell ref="D19:F19"/>
    <mergeCell ref="I19:J19"/>
    <mergeCell ref="K19:L19"/>
    <mergeCell ref="M19:N19"/>
    <mergeCell ref="D20:F20"/>
    <mergeCell ref="I20:J20"/>
    <mergeCell ref="K20:L20"/>
    <mergeCell ref="M20:N20"/>
    <mergeCell ref="D21:F21"/>
    <mergeCell ref="I21:J21"/>
    <mergeCell ref="K21:L21"/>
    <mergeCell ref="M21:N21"/>
    <mergeCell ref="A22:H22"/>
    <mergeCell ref="I22:J22"/>
    <mergeCell ref="K22:L22"/>
    <mergeCell ref="M22:N22"/>
    <mergeCell ref="A12:A13"/>
    <mergeCell ref="A14:A21"/>
    <mergeCell ref="B14:B15"/>
    <mergeCell ref="B16:B19"/>
    <mergeCell ref="C14:C15"/>
    <mergeCell ref="A7:B11"/>
    <mergeCell ref="D14:F15"/>
    <mergeCell ref="I14:J15"/>
    <mergeCell ref="K14:L15"/>
    <mergeCell ref="M14:N15"/>
  </mergeCells>
  <printOptions horizontalCentered="1"/>
  <pageMargins left="0.160416666666667" right="0.160416666666667" top="1" bottom="1" header="0.511805555555556" footer="0.511805555555556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重点课题</vt:lpstr>
      <vt:lpstr>工商联管理经费</vt:lpstr>
      <vt:lpstr>工商联管理经费（财务委托）</vt:lpstr>
      <vt:lpstr>全区离退干部学习活动经费</vt:lpstr>
      <vt:lpstr>会员服务交流经费</vt:lpstr>
      <vt:lpstr>民营经济人士理想信念教育</vt:lpstr>
      <vt:lpstr>原工商者补助经费</vt:lpstr>
      <vt:lpstr>老工商者活动经费</vt:lpstr>
      <vt:lpstr>国内友好商会交流与合作</vt:lpstr>
      <vt:lpstr>民营企业发展及商会建设服务</vt:lpstr>
      <vt:lpstr>市区工商联产业对接洽谈</vt:lpstr>
      <vt:lpstr>会员企业“手拉手”互助平台建设</vt:lpstr>
      <vt:lpstr>报刊订阅</vt:lpstr>
      <vt:lpstr>朝阳区非公经济综合管理与服务平台</vt:lpstr>
      <vt:lpstr>全年报刊</vt:lpstr>
      <vt:lpstr>两新组织活动经费</vt:lpstr>
      <vt:lpstr>兼职“两新”法人单位党组织书记工作补贴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uos</cp:lastModifiedBy>
  <dcterms:created xsi:type="dcterms:W3CDTF">2023-01-11T16:23:00Z</dcterms:created>
  <dcterms:modified xsi:type="dcterms:W3CDTF">2023-09-05T06:35:15Z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2052-10.8.0.6308</vt:lpwstr>
  </property>
</Properties>
</file>