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200" windowHeight="7125" tabRatio="665" firstSheet="1" activeTab="1"/>
  </bookViews>
  <sheets>
    <sheet name="房源分配说明" sheetId="75" state="hidden" r:id="rId1"/>
    <sheet name="15#楼" sheetId="73" r:id="rId2"/>
    <sheet name="4#" sheetId="49" state="hidden" r:id="rId3"/>
    <sheet name="10#" sheetId="54" state="hidden" r:id="rId4"/>
    <sheet name="11#" sheetId="59" state="hidden" r:id="rId5"/>
    <sheet name="12#" sheetId="34" state="hidden" r:id="rId6"/>
  </sheets>
  <definedNames>
    <definedName name="_xlnm._FilterDatabase" localSheetId="5" hidden="1">'12#'!$I$5:$J$37</definedName>
  </definedNames>
  <calcPr calcId="144525"/>
</workbook>
</file>

<file path=xl/calcChain.xml><?xml version="1.0" encoding="utf-8"?>
<calcChain xmlns="http://schemas.openxmlformats.org/spreadsheetml/2006/main">
  <c r="D34" i="75" l="1"/>
  <c r="F32" i="75"/>
  <c r="D32" i="75"/>
  <c r="G31" i="75"/>
  <c r="F31" i="75"/>
  <c r="E31" i="75"/>
  <c r="D31" i="75"/>
  <c r="G30" i="75"/>
  <c r="F30" i="75"/>
  <c r="E30" i="75"/>
  <c r="D30" i="75"/>
  <c r="H23" i="75"/>
  <c r="G23" i="75"/>
  <c r="F23" i="75"/>
  <c r="E23" i="75"/>
  <c r="D23" i="75"/>
  <c r="C23" i="75"/>
  <c r="H22" i="75"/>
  <c r="G22" i="75"/>
  <c r="F22" i="75"/>
  <c r="E22" i="75"/>
  <c r="D22" i="75"/>
  <c r="C22" i="75"/>
  <c r="H21" i="75"/>
  <c r="G21" i="75"/>
  <c r="F21" i="75"/>
  <c r="E21" i="75"/>
  <c r="D21" i="75"/>
  <c r="C21" i="75"/>
  <c r="V20" i="75"/>
  <c r="H20" i="75"/>
  <c r="G20" i="75"/>
  <c r="F20" i="75"/>
  <c r="E20" i="75"/>
  <c r="D20" i="75"/>
  <c r="C20" i="75"/>
  <c r="X19" i="75"/>
  <c r="W19" i="75"/>
  <c r="H19" i="75"/>
  <c r="G19" i="75"/>
  <c r="F19" i="75"/>
  <c r="E19" i="75"/>
  <c r="D19" i="75"/>
  <c r="C19" i="75"/>
  <c r="X18" i="75"/>
  <c r="W18" i="75"/>
  <c r="X17" i="75"/>
  <c r="W17" i="75"/>
  <c r="X16" i="75"/>
  <c r="W16" i="75"/>
  <c r="X15" i="75"/>
  <c r="W15" i="75"/>
  <c r="X14" i="75"/>
  <c r="W14" i="75"/>
  <c r="G14" i="75"/>
  <c r="F14" i="75"/>
  <c r="E14" i="75"/>
  <c r="D14" i="75"/>
  <c r="X13" i="75"/>
  <c r="W13" i="75"/>
  <c r="G13" i="75"/>
  <c r="F13" i="75"/>
  <c r="E13" i="75"/>
  <c r="X12" i="75"/>
  <c r="W12" i="75"/>
  <c r="X11" i="75"/>
  <c r="W11" i="75"/>
  <c r="X10" i="75"/>
  <c r="W10" i="75"/>
  <c r="E10" i="75"/>
  <c r="D10" i="75"/>
  <c r="C10" i="75"/>
  <c r="X9" i="75"/>
  <c r="W9" i="75"/>
  <c r="F9" i="75"/>
  <c r="E9" i="75"/>
  <c r="D9" i="75"/>
  <c r="X8" i="75"/>
  <c r="W8" i="75"/>
  <c r="F8" i="75"/>
  <c r="E8" i="75"/>
  <c r="D8" i="75"/>
  <c r="X7" i="75"/>
  <c r="W7" i="75"/>
  <c r="X6" i="75"/>
  <c r="W6" i="75"/>
  <c r="X5" i="75"/>
  <c r="W5" i="75"/>
  <c r="D5" i="75"/>
  <c r="X4" i="75"/>
  <c r="W4" i="75"/>
  <c r="D4" i="75"/>
  <c r="D3" i="75"/>
</calcChain>
</file>

<file path=xl/sharedStrings.xml><?xml version="1.0" encoding="utf-8"?>
<sst xmlns="http://schemas.openxmlformats.org/spreadsheetml/2006/main" count="451" uniqueCount="71">
  <si>
    <t>总套数</t>
  </si>
  <si>
    <t>京籍</t>
  </si>
  <si>
    <t>楼栋</t>
  </si>
  <si>
    <t>套数</t>
  </si>
  <si>
    <t>核验</t>
  </si>
  <si>
    <t>误差</t>
  </si>
  <si>
    <t>非京籍</t>
  </si>
  <si>
    <t>三居明卫分布</t>
  </si>
  <si>
    <t>1号楼</t>
  </si>
  <si>
    <t>合计</t>
  </si>
  <si>
    <t>2号楼</t>
  </si>
  <si>
    <t>3号楼</t>
  </si>
  <si>
    <t>居室</t>
  </si>
  <si>
    <t>4号楼</t>
  </si>
  <si>
    <t>两居</t>
  </si>
  <si>
    <t>5号楼</t>
  </si>
  <si>
    <t>三居</t>
  </si>
  <si>
    <t>6号楼</t>
  </si>
  <si>
    <t>7号楼</t>
  </si>
  <si>
    <t>8号楼</t>
  </si>
  <si>
    <t>卫生间</t>
  </si>
  <si>
    <t>9号楼</t>
  </si>
  <si>
    <t>明卫</t>
  </si>
  <si>
    <t>10号楼</t>
  </si>
  <si>
    <t>暗卫</t>
  </si>
  <si>
    <t>11号楼</t>
  </si>
  <si>
    <t>备注：两居全部为非明卫</t>
  </si>
  <si>
    <t>12号楼</t>
  </si>
  <si>
    <t>13号楼</t>
  </si>
  <si>
    <t>组别</t>
  </si>
  <si>
    <t>房源
套数</t>
  </si>
  <si>
    <t>14号楼</t>
  </si>
  <si>
    <t>非明卫</t>
  </si>
  <si>
    <t>15号楼</t>
  </si>
  <si>
    <t>16号楼</t>
  </si>
  <si>
    <t>验算</t>
  </si>
  <si>
    <t>占比</t>
  </si>
  <si>
    <t>京籍房源</t>
  </si>
  <si>
    <t>非京房源</t>
  </si>
  <si>
    <t>单元</t>
  </si>
  <si>
    <t>1单元</t>
  </si>
  <si>
    <t>2单元</t>
  </si>
  <si>
    <t>3单元</t>
  </si>
  <si>
    <t>户型</t>
  </si>
  <si>
    <t>A反</t>
  </si>
  <si>
    <t>A</t>
  </si>
  <si>
    <t>朝向</t>
  </si>
  <si>
    <t>南北</t>
  </si>
  <si>
    <r>
      <rPr>
        <b/>
        <sz val="14"/>
        <color theme="1"/>
        <rFont val="宋体"/>
        <charset val="134"/>
        <scheme val="minor"/>
      </rPr>
      <t xml:space="preserve">6层
</t>
    </r>
    <r>
      <rPr>
        <b/>
        <sz val="12"/>
        <color theme="1"/>
        <rFont val="宋体"/>
        <charset val="134"/>
        <scheme val="minor"/>
      </rPr>
      <t>（顶层）</t>
    </r>
  </si>
  <si>
    <t>房    号：601</t>
  </si>
  <si>
    <t>建筑面积：88.97平米</t>
  </si>
  <si>
    <t>5层</t>
  </si>
  <si>
    <t>4层</t>
  </si>
  <si>
    <t>3层</t>
  </si>
  <si>
    <t>2层</t>
  </si>
  <si>
    <t>1层</t>
  </si>
  <si>
    <t>本项目各楼盘房源户型、朝向、面积等以此次公告内容为准</t>
  </si>
  <si>
    <t>4号楼（南北朝向  单元自东向西）（京籍）</t>
  </si>
  <si>
    <t>4单元</t>
  </si>
  <si>
    <t>B</t>
  </si>
  <si>
    <t>B反</t>
  </si>
  <si>
    <t>8层</t>
  </si>
  <si>
    <t>已售</t>
  </si>
  <si>
    <t>7层</t>
  </si>
  <si>
    <t>6层</t>
  </si>
  <si>
    <t>10号楼（南北朝向  单元自东向西）（京籍）</t>
  </si>
  <si>
    <t>5单元</t>
  </si>
  <si>
    <t>11号楼（南北朝向  单元自东向西）（京籍）</t>
  </si>
  <si>
    <t>12号楼（南北朝向  单元自东向西）（京籍）</t>
  </si>
  <si>
    <t xml:space="preserve"> </t>
  </si>
  <si>
    <t>梧桐港嘉苑（剩余房源）15号楼（南北朝向  单元自东向西）（非京籍）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</si>
</sst>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_ "/>
  </numFmts>
  <fonts count="22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4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4"/>
      <color theme="1"/>
      <name val="宋体"/>
      <charset val="134"/>
      <scheme val="minor"/>
    </font>
    <font>
      <b/>
      <sz val="9"/>
      <name val="微软雅黑"/>
      <charset val="134"/>
    </font>
    <font>
      <sz val="12"/>
      <name val="宋体"/>
      <charset val="134"/>
    </font>
    <font>
      <sz val="11"/>
      <name val="微软雅黑"/>
      <charset val="134"/>
    </font>
    <font>
      <sz val="11"/>
      <color rgb="FFFF0000"/>
      <name val="微软雅黑"/>
      <charset val="134"/>
    </font>
    <font>
      <sz val="11"/>
      <name val="宋体"/>
      <charset val="134"/>
    </font>
    <font>
      <b/>
      <sz val="11"/>
      <name val="微软雅黑"/>
      <charset val="134"/>
    </font>
    <font>
      <b/>
      <sz val="10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b/>
      <sz val="12"/>
      <color rgb="FFC00000"/>
      <name val="微软雅黑"/>
      <charset val="134"/>
    </font>
    <font>
      <sz val="11"/>
      <color indexed="8"/>
      <name val="宋体"/>
      <charset val="134"/>
    </font>
    <font>
      <b/>
      <sz val="12"/>
      <color theme="1"/>
      <name val="宋体"/>
      <charset val="134"/>
      <scheme val="minor"/>
    </font>
    <font>
      <sz val="9"/>
      <name val="宋体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3998535111545152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 diagonalUp="1" diagonalDown="1">
      <left style="medium">
        <color auto="1"/>
      </left>
      <right style="medium">
        <color auto="1"/>
      </right>
      <top style="medium">
        <color auto="1"/>
      </top>
      <bottom/>
      <diagonal style="medium">
        <color auto="1"/>
      </diagonal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 diagonalUp="1" diagonalDown="1">
      <left style="medium">
        <color auto="1"/>
      </left>
      <right style="medium">
        <color auto="1"/>
      </right>
      <top/>
      <bottom/>
      <diagonal style="medium">
        <color auto="1"/>
      </diagonal>
    </border>
    <border diagonalUp="1" diagonalDown="1">
      <left style="medium">
        <color auto="1"/>
      </left>
      <right style="medium">
        <color auto="1"/>
      </right>
      <top/>
      <bottom style="medium">
        <color auto="1"/>
      </bottom>
      <diagonal style="medium">
        <color auto="1"/>
      </diagonal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 diagonalUp="1" diagonalDown="1">
      <left style="medium">
        <color auto="1"/>
      </left>
      <right/>
      <top style="medium">
        <color auto="1"/>
      </top>
      <bottom/>
      <diagonal style="medium">
        <color auto="1"/>
      </diagonal>
    </border>
    <border diagonalUp="1" diagonalDown="1">
      <left/>
      <right style="medium">
        <color auto="1"/>
      </right>
      <top style="medium">
        <color auto="1"/>
      </top>
      <bottom/>
      <diagonal style="medium">
        <color auto="1"/>
      </diagonal>
    </border>
    <border diagonalUp="1" diagonalDown="1">
      <left style="medium">
        <color auto="1"/>
      </left>
      <right/>
      <top/>
      <bottom/>
      <diagonal style="medium">
        <color auto="1"/>
      </diagonal>
    </border>
    <border diagonalUp="1" diagonalDown="1">
      <left/>
      <right style="medium">
        <color auto="1"/>
      </right>
      <top/>
      <bottom/>
      <diagonal style="medium">
        <color auto="1"/>
      </diagonal>
    </border>
    <border diagonalUp="1" diagonalDown="1">
      <left style="medium">
        <color auto="1"/>
      </left>
      <right/>
      <top/>
      <bottom style="medium">
        <color auto="1"/>
      </bottom>
      <diagonal style="medium">
        <color auto="1"/>
      </diagonal>
    </border>
    <border diagonalUp="1" diagonalDown="1">
      <left/>
      <right style="medium">
        <color auto="1"/>
      </right>
      <top/>
      <bottom style="medium">
        <color auto="1"/>
      </bottom>
      <diagonal style="medium">
        <color auto="1"/>
      </diagonal>
    </border>
    <border diagonalUp="1" diagonalDown="1">
      <left/>
      <right/>
      <top style="medium">
        <color auto="1"/>
      </top>
      <bottom/>
      <diagonal style="medium">
        <color auto="1"/>
      </diagonal>
    </border>
    <border diagonalUp="1" diagonalDown="1">
      <left/>
      <right/>
      <top/>
      <bottom/>
      <diagonal style="medium">
        <color auto="1"/>
      </diagonal>
    </border>
    <border diagonalUp="1" diagonalDown="1">
      <left/>
      <right/>
      <top/>
      <bottom style="medium">
        <color auto="1"/>
      </bottom>
      <diagonal style="medium">
        <color auto="1"/>
      </diagonal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>
      <alignment vertical="center"/>
    </xf>
    <xf numFmtId="0" fontId="10" fillId="0" borderId="0"/>
    <xf numFmtId="0" fontId="19" fillId="0" borderId="0">
      <alignment vertical="center"/>
    </xf>
    <xf numFmtId="0" fontId="19" fillId="0" borderId="0">
      <alignment vertical="center"/>
    </xf>
  </cellStyleXfs>
  <cellXfs count="10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>
      <alignment vertical="center"/>
    </xf>
    <xf numFmtId="0" fontId="5" fillId="2" borderId="4" xfId="3" applyFont="1" applyFill="1" applyBorder="1" applyAlignment="1">
      <alignment horizontal="center" vertical="center" wrapText="1"/>
    </xf>
    <xf numFmtId="0" fontId="6" fillId="2" borderId="4" xfId="3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6" fillId="2" borderId="4" xfId="3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 vertical="center" wrapText="1"/>
    </xf>
    <xf numFmtId="0" fontId="1" fillId="0" borderId="0" xfId="0" applyFont="1">
      <alignment vertical="center"/>
    </xf>
    <xf numFmtId="0" fontId="3" fillId="2" borderId="5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9" fillId="3" borderId="27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0" fontId="3" fillId="0" borderId="12" xfId="0" applyFont="1" applyFill="1" applyBorder="1">
      <alignment vertical="center"/>
    </xf>
    <xf numFmtId="0" fontId="3" fillId="0" borderId="15" xfId="0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9" fontId="12" fillId="0" borderId="29" xfId="0" applyNumberFormat="1" applyFont="1" applyFill="1" applyBorder="1" applyAlignment="1">
      <alignment horizontal="center" vertical="center"/>
    </xf>
    <xf numFmtId="178" fontId="11" fillId="0" borderId="29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/>
    </xf>
    <xf numFmtId="0" fontId="11" fillId="5" borderId="29" xfId="0" applyFont="1" applyFill="1" applyBorder="1" applyAlignment="1">
      <alignment horizontal="center" vertical="center"/>
    </xf>
    <xf numFmtId="178" fontId="11" fillId="6" borderId="29" xfId="0" applyNumberFormat="1" applyFont="1" applyFill="1" applyBorder="1" applyAlignment="1">
      <alignment horizontal="center" vertical="center"/>
    </xf>
    <xf numFmtId="178" fontId="11" fillId="7" borderId="29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5" fillId="10" borderId="29" xfId="0" applyFont="1" applyFill="1" applyBorder="1" applyAlignment="1">
      <alignment horizontal="center" vertical="center" wrapText="1"/>
    </xf>
    <xf numFmtId="0" fontId="15" fillId="10" borderId="40" xfId="0" applyFont="1" applyFill="1" applyBorder="1" applyAlignment="1">
      <alignment horizontal="center" vertical="center" wrapText="1"/>
    </xf>
    <xf numFmtId="178" fontId="17" fillId="0" borderId="29" xfId="0" applyNumberFormat="1" applyFont="1" applyFill="1" applyBorder="1" applyAlignment="1">
      <alignment horizontal="center" vertical="center"/>
    </xf>
    <xf numFmtId="178" fontId="17" fillId="9" borderId="29" xfId="0" applyNumberFormat="1" applyFont="1" applyFill="1" applyBorder="1" applyAlignment="1">
      <alignment horizontal="center" vertical="center"/>
    </xf>
    <xf numFmtId="178" fontId="17" fillId="10" borderId="29" xfId="0" applyNumberFormat="1" applyFont="1" applyFill="1" applyBorder="1" applyAlignment="1">
      <alignment horizontal="center" vertical="center"/>
    </xf>
    <xf numFmtId="178" fontId="17" fillId="11" borderId="29" xfId="0" applyNumberFormat="1" applyFont="1" applyFill="1" applyBorder="1" applyAlignment="1">
      <alignment horizontal="center" vertical="center"/>
    </xf>
    <xf numFmtId="178" fontId="17" fillId="11" borderId="40" xfId="0" applyNumberFormat="1" applyFont="1" applyFill="1" applyBorder="1" applyAlignment="1">
      <alignment horizontal="center" vertical="center"/>
    </xf>
    <xf numFmtId="9" fontId="16" fillId="0" borderId="29" xfId="0" applyNumberFormat="1" applyFont="1" applyFill="1" applyBorder="1" applyAlignment="1">
      <alignment horizontal="center" vertical="center"/>
    </xf>
    <xf numFmtId="9" fontId="16" fillId="9" borderId="29" xfId="0" applyNumberFormat="1" applyFont="1" applyFill="1" applyBorder="1" applyAlignment="1">
      <alignment horizontal="center" vertical="center"/>
    </xf>
    <xf numFmtId="9" fontId="16" fillId="10" borderId="29" xfId="0" applyNumberFormat="1" applyFont="1" applyFill="1" applyBorder="1" applyAlignment="1">
      <alignment horizontal="center" vertical="center"/>
    </xf>
    <xf numFmtId="9" fontId="16" fillId="11" borderId="29" xfId="0" applyNumberFormat="1" applyFont="1" applyFill="1" applyBorder="1" applyAlignment="1">
      <alignment horizontal="center" vertical="center"/>
    </xf>
    <xf numFmtId="9" fontId="16" fillId="11" borderId="40" xfId="0" applyNumberFormat="1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8" fillId="0" borderId="43" xfId="0" applyFont="1" applyFill="1" applyBorder="1" applyAlignment="1">
      <alignment horizontal="center" vertical="center"/>
    </xf>
    <xf numFmtId="0" fontId="18" fillId="9" borderId="43" xfId="0" applyFont="1" applyFill="1" applyBorder="1" applyAlignment="1">
      <alignment horizontal="center" vertical="center"/>
    </xf>
    <xf numFmtId="0" fontId="18" fillId="10" borderId="43" xfId="0" applyFont="1" applyFill="1" applyBorder="1" applyAlignment="1">
      <alignment horizontal="center" vertical="center"/>
    </xf>
    <xf numFmtId="0" fontId="18" fillId="11" borderId="43" xfId="0" applyFont="1" applyFill="1" applyBorder="1" applyAlignment="1">
      <alignment horizontal="center" vertical="center"/>
    </xf>
    <xf numFmtId="0" fontId="18" fillId="11" borderId="44" xfId="0" applyFont="1" applyFill="1" applyBorder="1" applyAlignment="1">
      <alignment horizontal="center" vertical="center"/>
    </xf>
    <xf numFmtId="10" fontId="10" fillId="0" borderId="0" xfId="0" applyNumberFormat="1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1" fillId="0" borderId="30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0" fillId="0" borderId="29" xfId="0" applyFont="1" applyFill="1" applyBorder="1" applyAlignment="1">
      <alignment horizontal="left" vertical="center"/>
    </xf>
    <xf numFmtId="0" fontId="14" fillId="10" borderId="37" xfId="0" applyFont="1" applyFill="1" applyBorder="1" applyAlignment="1">
      <alignment horizontal="center" vertical="center"/>
    </xf>
    <xf numFmtId="0" fontId="14" fillId="10" borderId="3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0" fillId="8" borderId="33" xfId="0" applyFill="1" applyBorder="1" applyAlignment="1">
      <alignment horizontal="center" vertical="center"/>
    </xf>
    <xf numFmtId="0" fontId="0" fillId="8" borderId="34" xfId="0" applyFill="1" applyBorder="1" applyAlignment="1">
      <alignment horizontal="center" vertical="center"/>
    </xf>
    <xf numFmtId="0" fontId="14" fillId="0" borderId="35" xfId="0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 wrapText="1"/>
    </xf>
    <xf numFmtId="0" fontId="16" fillId="0" borderId="41" xfId="0" applyFont="1" applyFill="1" applyBorder="1" applyAlignment="1">
      <alignment horizontal="center" vertical="center"/>
    </xf>
    <xf numFmtId="0" fontId="14" fillId="0" borderId="36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14" fillId="9" borderId="37" xfId="0" applyFont="1" applyFill="1" applyBorder="1" applyAlignment="1">
      <alignment horizontal="center" vertical="center" wrapText="1"/>
    </xf>
    <xf numFmtId="0" fontId="14" fillId="9" borderId="29" xfId="0" applyFont="1" applyFill="1" applyBorder="1" applyAlignment="1">
      <alignment horizontal="center" vertical="center" wrapText="1"/>
    </xf>
    <xf numFmtId="0" fontId="14" fillId="10" borderId="37" xfId="0" applyFont="1" applyFill="1" applyBorder="1" applyAlignment="1">
      <alignment horizontal="center" vertical="center" wrapText="1"/>
    </xf>
    <xf numFmtId="0" fontId="14" fillId="10" borderId="29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4" xfId="3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right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right" vertical="center"/>
    </xf>
  </cellXfs>
  <cellStyles count="4">
    <cellStyle name="常规" xfId="0" builtinId="0"/>
    <cellStyle name="常规 2" xfId="3"/>
    <cellStyle name="常规 2 2" xfId="2"/>
    <cellStyle name="常规 3 6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132080</xdr:colOff>
      <xdr:row>0</xdr:row>
      <xdr:rowOff>97155</xdr:rowOff>
    </xdr:from>
    <xdr:to>
      <xdr:col>17</xdr:col>
      <xdr:colOff>147320</xdr:colOff>
      <xdr:row>20</xdr:row>
      <xdr:rowOff>0</xdr:rowOff>
    </xdr:to>
    <xdr:pic>
      <xdr:nvPicPr>
        <xdr:cNvPr id="37" name="图片 36" descr="1614064776(1)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2960" y="97155"/>
          <a:ext cx="5643245" cy="4097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36"/>
  <sheetViews>
    <sheetView zoomScale="85" zoomScaleNormal="85" workbookViewId="0">
      <selection activeCell="AA23" sqref="AA23"/>
    </sheetView>
  </sheetViews>
  <sheetFormatPr defaultColWidth="8.875" defaultRowHeight="14.25"/>
  <cols>
    <col min="1" max="1" width="3" customWidth="1"/>
    <col min="2" max="3" width="9.5" style="21" customWidth="1"/>
    <col min="4" max="4" width="8.5" style="21" customWidth="1"/>
    <col min="5" max="5" width="9.625" style="21" customWidth="1"/>
    <col min="6" max="6" width="9" style="21" customWidth="1"/>
    <col min="7" max="7" width="9.125" style="21" customWidth="1"/>
    <col min="8" max="8" width="6.125" style="21" customWidth="1"/>
    <col min="9" max="9" width="9.5" style="21" customWidth="1"/>
    <col min="10" max="10" width="8.875" style="22"/>
    <col min="20" max="20" width="4.375" hidden="1" customWidth="1"/>
    <col min="21" max="21" width="7.625" hidden="1" customWidth="1"/>
    <col min="22" max="22" width="7.375" style="22" hidden="1" customWidth="1"/>
    <col min="23" max="24" width="8.875" style="22" hidden="1" customWidth="1"/>
  </cols>
  <sheetData>
    <row r="2" spans="2:24" ht="16.5">
      <c r="B2" s="23" t="s">
        <v>0</v>
      </c>
      <c r="C2" s="23">
        <v>763</v>
      </c>
      <c r="D2" s="23"/>
    </row>
    <row r="3" spans="2:24" ht="16.5">
      <c r="B3" s="23" t="s">
        <v>1</v>
      </c>
      <c r="C3" s="24">
        <v>0.68</v>
      </c>
      <c r="D3" s="25">
        <f>C2*C3</f>
        <v>518.84</v>
      </c>
      <c r="T3" s="52"/>
      <c r="U3" s="52" t="s">
        <v>2</v>
      </c>
      <c r="V3" s="52" t="s">
        <v>3</v>
      </c>
      <c r="W3" s="52" t="s">
        <v>4</v>
      </c>
      <c r="X3" s="52" t="s">
        <v>5</v>
      </c>
    </row>
    <row r="4" spans="2:24" ht="16.5">
      <c r="B4" s="23" t="s">
        <v>6</v>
      </c>
      <c r="C4" s="24">
        <v>0.32</v>
      </c>
      <c r="D4" s="25">
        <f>C2*C4</f>
        <v>244.16</v>
      </c>
      <c r="S4" s="53"/>
      <c r="T4" s="72" t="s">
        <v>7</v>
      </c>
      <c r="U4" s="52" t="s">
        <v>8</v>
      </c>
      <c r="V4" s="52">
        <v>9</v>
      </c>
      <c r="W4" s="52" t="e">
        <f>#REF!</f>
        <v>#REF!</v>
      </c>
      <c r="X4" s="52" t="e">
        <f t="shared" ref="X4:X9" si="0">V4-W4</f>
        <v>#REF!</v>
      </c>
    </row>
    <row r="5" spans="2:24" ht="16.5">
      <c r="B5" s="54" t="s">
        <v>9</v>
      </c>
      <c r="C5" s="55"/>
      <c r="D5" s="23">
        <f>SUM(D3:D4)</f>
        <v>763</v>
      </c>
      <c r="S5" s="53"/>
      <c r="T5" s="72"/>
      <c r="U5" s="52" t="s">
        <v>10</v>
      </c>
      <c r="V5" s="52">
        <v>12</v>
      </c>
      <c r="W5" s="52" t="e">
        <f>#REF!</f>
        <v>#REF!</v>
      </c>
      <c r="X5" s="52" t="e">
        <f t="shared" si="0"/>
        <v>#REF!</v>
      </c>
    </row>
    <row r="6" spans="2:24">
      <c r="C6" s="26"/>
      <c r="D6" s="26"/>
      <c r="E6" s="26"/>
      <c r="F6" s="26"/>
      <c r="G6" s="26"/>
      <c r="H6" s="26"/>
      <c r="I6" s="26"/>
      <c r="S6" s="53"/>
      <c r="T6" s="72"/>
      <c r="U6" s="52" t="s">
        <v>11</v>
      </c>
      <c r="V6" s="52">
        <v>12</v>
      </c>
      <c r="W6" s="52" t="e">
        <f>#REF!</f>
        <v>#REF!</v>
      </c>
      <c r="X6" s="52" t="e">
        <f t="shared" si="0"/>
        <v>#REF!</v>
      </c>
    </row>
    <row r="7" spans="2:24" ht="16.5">
      <c r="B7" s="27" t="s">
        <v>12</v>
      </c>
      <c r="C7" s="27" t="s">
        <v>3</v>
      </c>
      <c r="D7" s="28" t="s">
        <v>1</v>
      </c>
      <c r="E7" s="28" t="s">
        <v>6</v>
      </c>
      <c r="H7" s="22"/>
      <c r="I7" s="22"/>
      <c r="S7" s="53"/>
      <c r="T7" s="72"/>
      <c r="U7" s="52" t="s">
        <v>13</v>
      </c>
      <c r="V7" s="52">
        <v>11</v>
      </c>
      <c r="W7" s="52" t="e">
        <f>#REF!</f>
        <v>#REF!</v>
      </c>
      <c r="X7" s="52" t="e">
        <f t="shared" si="0"/>
        <v>#REF!</v>
      </c>
    </row>
    <row r="8" spans="2:24" ht="16.5">
      <c r="B8" s="29" t="s">
        <v>14</v>
      </c>
      <c r="C8" s="29">
        <v>20</v>
      </c>
      <c r="D8" s="29">
        <f>C8*C3</f>
        <v>13.6</v>
      </c>
      <c r="E8" s="29">
        <f>C8*C4</f>
        <v>6.4</v>
      </c>
      <c r="F8" s="21">
        <f>D8+E8</f>
        <v>20</v>
      </c>
      <c r="H8" s="22"/>
      <c r="I8" s="22"/>
      <c r="S8" s="53"/>
      <c r="T8" s="72"/>
      <c r="U8" s="52" t="s">
        <v>15</v>
      </c>
      <c r="V8" s="52">
        <v>12</v>
      </c>
      <c r="W8" s="52" t="e">
        <f>#REF!</f>
        <v>#REF!</v>
      </c>
      <c r="X8" s="52" t="e">
        <f t="shared" si="0"/>
        <v>#REF!</v>
      </c>
    </row>
    <row r="9" spans="2:24" ht="16.5">
      <c r="B9" s="30" t="s">
        <v>16</v>
      </c>
      <c r="C9" s="30">
        <v>743</v>
      </c>
      <c r="D9" s="30">
        <f>C9*C3</f>
        <v>505.24</v>
      </c>
      <c r="E9" s="30">
        <f>C9*C4</f>
        <v>237.76</v>
      </c>
      <c r="F9" s="21">
        <f>D9+E9</f>
        <v>743</v>
      </c>
      <c r="H9" s="22"/>
      <c r="I9" s="22"/>
      <c r="S9" s="53"/>
      <c r="T9" s="72"/>
      <c r="U9" s="52" t="s">
        <v>17</v>
      </c>
      <c r="V9" s="52">
        <v>11</v>
      </c>
      <c r="W9" s="52" t="e">
        <f>#REF!</f>
        <v>#REF!</v>
      </c>
      <c r="X9" s="52" t="e">
        <f t="shared" si="0"/>
        <v>#REF!</v>
      </c>
    </row>
    <row r="10" spans="2:24" ht="17.100000000000001" customHeight="1">
      <c r="B10" s="25" t="s">
        <v>9</v>
      </c>
      <c r="C10" s="25">
        <f>SUM(C8:C9)</f>
        <v>763</v>
      </c>
      <c r="D10" s="25">
        <f>SUM(D8:D9)</f>
        <v>518.84</v>
      </c>
      <c r="E10" s="25">
        <f>SUM(E8:E9)</f>
        <v>244.16</v>
      </c>
      <c r="H10" s="22"/>
      <c r="I10" s="22"/>
      <c r="S10" s="53"/>
      <c r="T10" s="72"/>
      <c r="U10" s="52" t="s">
        <v>18</v>
      </c>
      <c r="V10" s="52">
        <v>11</v>
      </c>
      <c r="W10" s="52" t="e">
        <f>#REF!</f>
        <v>#REF!</v>
      </c>
      <c r="X10" s="52" t="e">
        <f t="shared" ref="X10:X19" si="1">V10-W10</f>
        <v>#REF!</v>
      </c>
    </row>
    <row r="11" spans="2:24">
      <c r="C11" s="26"/>
      <c r="D11" s="26"/>
      <c r="E11" s="26"/>
      <c r="F11" s="26"/>
      <c r="G11" s="26"/>
      <c r="H11" s="26"/>
      <c r="I11" s="22"/>
      <c r="S11" s="53"/>
      <c r="T11" s="72"/>
      <c r="U11" s="52" t="s">
        <v>19</v>
      </c>
      <c r="V11" s="52">
        <v>12</v>
      </c>
      <c r="W11" s="52" t="e">
        <f>#REF!</f>
        <v>#REF!</v>
      </c>
      <c r="X11" s="52" t="e">
        <f t="shared" si="1"/>
        <v>#REF!</v>
      </c>
    </row>
    <row r="12" spans="2:24" ht="16.5">
      <c r="B12" s="60" t="s">
        <v>16</v>
      </c>
      <c r="C12" s="27" t="s">
        <v>20</v>
      </c>
      <c r="D12" s="27" t="s">
        <v>3</v>
      </c>
      <c r="E12" s="28" t="s">
        <v>1</v>
      </c>
      <c r="F12" s="28" t="s">
        <v>6</v>
      </c>
      <c r="I12" s="22"/>
      <c r="K12" s="22"/>
      <c r="S12" s="53"/>
      <c r="T12" s="72"/>
      <c r="U12" s="52" t="s">
        <v>21</v>
      </c>
      <c r="V12" s="52">
        <v>12</v>
      </c>
      <c r="W12" s="52" t="e">
        <f>#REF!</f>
        <v>#REF!</v>
      </c>
      <c r="X12" s="52" t="e">
        <f t="shared" si="1"/>
        <v>#REF!</v>
      </c>
    </row>
    <row r="13" spans="2:24" ht="16.5">
      <c r="B13" s="61"/>
      <c r="C13" s="27" t="s">
        <v>22</v>
      </c>
      <c r="D13" s="27">
        <v>183</v>
      </c>
      <c r="E13" s="29">
        <f>D13*C3</f>
        <v>124.44</v>
      </c>
      <c r="F13" s="30">
        <f>D13*C4</f>
        <v>58.56</v>
      </c>
      <c r="G13" s="21">
        <f>E13+F13</f>
        <v>183</v>
      </c>
      <c r="I13" s="22"/>
      <c r="K13" s="22"/>
      <c r="S13" s="53"/>
      <c r="T13" s="72"/>
      <c r="U13" s="52" t="s">
        <v>23</v>
      </c>
      <c r="V13" s="52">
        <v>9</v>
      </c>
      <c r="W13" s="52" t="e">
        <f>#REF!</f>
        <v>#REF!</v>
      </c>
      <c r="X13" s="52" t="e">
        <f t="shared" si="1"/>
        <v>#REF!</v>
      </c>
    </row>
    <row r="14" spans="2:24" ht="16.5">
      <c r="B14" s="62"/>
      <c r="C14" s="27" t="s">
        <v>24</v>
      </c>
      <c r="D14" s="27">
        <f>C9-D13</f>
        <v>560</v>
      </c>
      <c r="E14" s="29">
        <f>D14*C3</f>
        <v>380.8</v>
      </c>
      <c r="F14" s="30">
        <f>D14*C4</f>
        <v>179.2</v>
      </c>
      <c r="G14" s="21">
        <f>E14+F14</f>
        <v>560</v>
      </c>
      <c r="I14" s="22"/>
      <c r="K14" s="22"/>
      <c r="S14" s="53"/>
      <c r="T14" s="72"/>
      <c r="U14" s="52" t="s">
        <v>25</v>
      </c>
      <c r="V14" s="52">
        <v>12</v>
      </c>
      <c r="W14" s="52" t="e">
        <f>#REF!</f>
        <v>#REF!</v>
      </c>
      <c r="X14" s="52" t="e">
        <f t="shared" si="1"/>
        <v>#REF!</v>
      </c>
    </row>
    <row r="15" spans="2:24">
      <c r="B15" s="56" t="s">
        <v>26</v>
      </c>
      <c r="C15" s="56"/>
      <c r="D15" s="56"/>
      <c r="E15" s="56"/>
      <c r="F15" s="56"/>
      <c r="S15" s="53"/>
      <c r="T15" s="72"/>
      <c r="U15" s="52" t="s">
        <v>27</v>
      </c>
      <c r="V15" s="52">
        <v>12</v>
      </c>
      <c r="W15" s="52" t="e">
        <f>#REF!</f>
        <v>#REF!</v>
      </c>
      <c r="X15" s="52" t="e">
        <f t="shared" si="1"/>
        <v>#REF!</v>
      </c>
    </row>
    <row r="16" spans="2:24">
      <c r="B16" s="31"/>
      <c r="C16" s="31"/>
      <c r="D16" s="31"/>
      <c r="E16" s="31"/>
      <c r="F16" s="31"/>
      <c r="G16" s="32"/>
      <c r="H16" s="32"/>
      <c r="I16" s="32"/>
      <c r="S16" s="53"/>
      <c r="T16" s="72"/>
      <c r="U16" s="52" t="s">
        <v>28</v>
      </c>
      <c r="V16" s="52">
        <v>12</v>
      </c>
      <c r="W16" s="52" t="e">
        <f>#REF!</f>
        <v>#REF!</v>
      </c>
      <c r="X16" s="52" t="e">
        <f t="shared" si="1"/>
        <v>#REF!</v>
      </c>
    </row>
    <row r="17" spans="2:24" ht="15">
      <c r="B17" s="63" t="s">
        <v>29</v>
      </c>
      <c r="C17" s="66" t="s">
        <v>30</v>
      </c>
      <c r="D17" s="68" t="s">
        <v>14</v>
      </c>
      <c r="E17" s="70" t="s">
        <v>16</v>
      </c>
      <c r="F17" s="57" t="s">
        <v>16</v>
      </c>
      <c r="G17" s="58"/>
      <c r="H17" s="32"/>
      <c r="I17" s="32"/>
      <c r="S17" s="53"/>
      <c r="T17" s="72"/>
      <c r="U17" s="52" t="s">
        <v>31</v>
      </c>
      <c r="V17" s="52">
        <v>12</v>
      </c>
      <c r="W17" s="52" t="e">
        <f>#REF!</f>
        <v>#REF!</v>
      </c>
      <c r="X17" s="52" t="e">
        <f t="shared" si="1"/>
        <v>#REF!</v>
      </c>
    </row>
    <row r="18" spans="2:24" ht="23.1" customHeight="1">
      <c r="B18" s="64"/>
      <c r="C18" s="67"/>
      <c r="D18" s="69"/>
      <c r="E18" s="71"/>
      <c r="F18" s="33" t="s">
        <v>22</v>
      </c>
      <c r="G18" s="34" t="s">
        <v>32</v>
      </c>
      <c r="H18" t="s">
        <v>16</v>
      </c>
      <c r="I18"/>
      <c r="J18"/>
      <c r="S18" s="53"/>
      <c r="T18" s="72"/>
      <c r="U18" s="52" t="s">
        <v>33</v>
      </c>
      <c r="V18" s="52">
        <v>12</v>
      </c>
      <c r="W18" s="52" t="e">
        <f>'15#楼'!#REF!</f>
        <v>#REF!</v>
      </c>
      <c r="X18" s="52" t="e">
        <f t="shared" si="1"/>
        <v>#REF!</v>
      </c>
    </row>
    <row r="19" spans="2:24" ht="17.25">
      <c r="B19" s="65" t="s">
        <v>1</v>
      </c>
      <c r="C19" s="35">
        <f>D19+E19</f>
        <v>518.84</v>
      </c>
      <c r="D19" s="36">
        <f>D8</f>
        <v>13.6</v>
      </c>
      <c r="E19" s="37">
        <f>D9</f>
        <v>505.24</v>
      </c>
      <c r="F19" s="38">
        <f>E13</f>
        <v>124.44</v>
      </c>
      <c r="G19" s="39">
        <f>E14</f>
        <v>380.8</v>
      </c>
      <c r="H19">
        <f>F19+G19</f>
        <v>505.24</v>
      </c>
      <c r="I19"/>
      <c r="J19"/>
      <c r="S19" s="53"/>
      <c r="T19" s="72"/>
      <c r="U19" s="52" t="s">
        <v>34</v>
      </c>
      <c r="V19" s="52">
        <v>12</v>
      </c>
      <c r="W19" s="52" t="e">
        <f>#REF!</f>
        <v>#REF!</v>
      </c>
      <c r="X19" s="52" t="e">
        <f t="shared" si="1"/>
        <v>#REF!</v>
      </c>
    </row>
    <row r="20" spans="2:24" ht="18">
      <c r="B20" s="65"/>
      <c r="C20" s="40">
        <f>C19/C23</f>
        <v>0.68</v>
      </c>
      <c r="D20" s="41">
        <f>D19/D23</f>
        <v>0.68</v>
      </c>
      <c r="E20" s="42">
        <f>E19/E23</f>
        <v>0.68</v>
      </c>
      <c r="F20" s="43">
        <f>F19/F23</f>
        <v>0.68</v>
      </c>
      <c r="G20" s="44">
        <f>G19/G23</f>
        <v>0.68</v>
      </c>
      <c r="H20">
        <f>F20+G20</f>
        <v>1.36</v>
      </c>
      <c r="I20"/>
      <c r="J20"/>
      <c r="T20" s="59" t="s">
        <v>9</v>
      </c>
      <c r="U20" s="59"/>
      <c r="V20" s="52">
        <f>SUM(V4:V19)</f>
        <v>183</v>
      </c>
      <c r="W20" s="52"/>
      <c r="X20" s="52"/>
    </row>
    <row r="21" spans="2:24" ht="17.25">
      <c r="B21" s="65" t="s">
        <v>6</v>
      </c>
      <c r="C21" s="35">
        <f>D21+E21</f>
        <v>244.16</v>
      </c>
      <c r="D21" s="36">
        <f>E8</f>
        <v>6.4</v>
      </c>
      <c r="E21" s="37">
        <f>E9</f>
        <v>237.76</v>
      </c>
      <c r="F21" s="38">
        <f>F13</f>
        <v>58.56</v>
      </c>
      <c r="G21" s="39">
        <f>F14</f>
        <v>179.2</v>
      </c>
      <c r="H21">
        <f>F21+G21</f>
        <v>237.76</v>
      </c>
      <c r="I21"/>
      <c r="J21"/>
    </row>
    <row r="22" spans="2:24" ht="18">
      <c r="B22" s="65"/>
      <c r="C22" s="40">
        <f>C21/C23</f>
        <v>0.32</v>
      </c>
      <c r="D22" s="41">
        <f>D21/D23</f>
        <v>0.32</v>
      </c>
      <c r="E22" s="42">
        <f>E21/E23</f>
        <v>0.32</v>
      </c>
      <c r="F22" s="43">
        <f>F21/F23</f>
        <v>0.32</v>
      </c>
      <c r="G22" s="44">
        <f>G21/G23</f>
        <v>0.32</v>
      </c>
      <c r="H22">
        <f>F22+G22</f>
        <v>0.64</v>
      </c>
      <c r="I22"/>
      <c r="J22"/>
    </row>
    <row r="23" spans="2:24" ht="18">
      <c r="B23" s="45" t="s">
        <v>9</v>
      </c>
      <c r="C23" s="46">
        <f>C19+C21</f>
        <v>763</v>
      </c>
      <c r="D23" s="47">
        <f>D19+D21</f>
        <v>20</v>
      </c>
      <c r="E23" s="48">
        <f>E19+E21</f>
        <v>743</v>
      </c>
      <c r="F23" s="49">
        <f>F19+F21</f>
        <v>183</v>
      </c>
      <c r="G23" s="50">
        <f>G19+G21</f>
        <v>560</v>
      </c>
      <c r="H23">
        <f>F23+G23</f>
        <v>743</v>
      </c>
      <c r="I23"/>
      <c r="J23"/>
    </row>
    <row r="24" spans="2:24">
      <c r="I24" s="22"/>
      <c r="J24"/>
    </row>
    <row r="27" spans="2:24" hidden="1"/>
    <row r="28" spans="2:24" hidden="1"/>
    <row r="29" spans="2:24" hidden="1">
      <c r="C29" s="21" t="s">
        <v>35</v>
      </c>
      <c r="D29" s="21" t="s">
        <v>3</v>
      </c>
      <c r="E29" s="21" t="s">
        <v>36</v>
      </c>
      <c r="F29" s="21" t="s">
        <v>22</v>
      </c>
      <c r="G29" s="21" t="s">
        <v>36</v>
      </c>
    </row>
    <row r="30" spans="2:24" hidden="1">
      <c r="C30" s="21" t="s">
        <v>37</v>
      </c>
      <c r="D30" s="21" t="e">
        <f>#REF!+#REF!+#REF!+#REF!+#REF!+#REF!+#REF!+#REF!+#REF!+#REF!+#REF!+#REF!+#REF!+#REF!+'15#楼'!#REF!+#REF!</f>
        <v>#REF!</v>
      </c>
      <c r="E30" s="51" t="e">
        <f>D30/D32</f>
        <v>#REF!</v>
      </c>
      <c r="F30" s="21" t="e">
        <f>#REF!+#REF!+#REF!+#REF!+#REF!+#REF!+#REF!+#REF!+#REF!+#REF!+#REF!+#REF!+#REF!+#REF!+'15#楼'!#REF!+#REF!</f>
        <v>#REF!</v>
      </c>
      <c r="G30" s="51" t="e">
        <f>F30/F32</f>
        <v>#REF!</v>
      </c>
    </row>
    <row r="31" spans="2:24" hidden="1">
      <c r="C31" s="21" t="s">
        <v>38</v>
      </c>
      <c r="D31" s="21" t="e">
        <f>#REF!+#REF!+#REF!+#REF!+#REF!+#REF!+#REF!+#REF!+#REF!+#REF!+#REF!+#REF!+#REF!+#REF!+'15#楼'!#REF!+#REF!</f>
        <v>#REF!</v>
      </c>
      <c r="E31" s="51" t="e">
        <f>D31/D32</f>
        <v>#REF!</v>
      </c>
      <c r="F31" s="21" t="e">
        <f>#REF!+#REF!+#REF!+#REF!+#REF!+#REF!+#REF!+#REF!+#REF!+#REF!+#REF!+#REF!+#REF!+#REF!+'15#楼'!#REF!+#REF!</f>
        <v>#REF!</v>
      </c>
      <c r="G31" s="51" t="e">
        <f>F31/F32</f>
        <v>#REF!</v>
      </c>
    </row>
    <row r="32" spans="2:24" hidden="1">
      <c r="D32" s="21" t="e">
        <f>SUM(D30:D31)</f>
        <v>#REF!</v>
      </c>
      <c r="F32" s="21" t="e">
        <f>SUM(F30:F31)</f>
        <v>#REF!</v>
      </c>
    </row>
    <row r="33" spans="4:4" hidden="1"/>
    <row r="34" spans="4:4" hidden="1">
      <c r="D34" s="21" t="e">
        <f>#REF!+#REF!+#REF!+#REF!+#REF!+#REF!+#REF!+#REF!+#REF!+#REF!+#REF!+#REF!+#REF!+#REF!+'15#楼'!#REF!+#REF!</f>
        <v>#REF!</v>
      </c>
    </row>
    <row r="35" spans="4:4" hidden="1"/>
    <row r="36" spans="4:4" hidden="1"/>
  </sheetData>
  <mergeCells count="12">
    <mergeCell ref="B21:B22"/>
    <mergeCell ref="C17:C18"/>
    <mergeCell ref="D17:D18"/>
    <mergeCell ref="E17:E18"/>
    <mergeCell ref="T4:T19"/>
    <mergeCell ref="B5:C5"/>
    <mergeCell ref="B15:F15"/>
    <mergeCell ref="F17:G17"/>
    <mergeCell ref="T20:U20"/>
    <mergeCell ref="B12:B14"/>
    <mergeCell ref="B17:B18"/>
    <mergeCell ref="B19:B20"/>
  </mergeCells>
  <phoneticPr fontId="21" type="noConversion"/>
  <pageMargins left="0.75" right="0.75" top="1" bottom="1" header="0.5" footer="0.5"/>
  <ignoredErrors>
    <ignoredError sqref="C20 F30:F31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18"/>
  <sheetViews>
    <sheetView showGridLines="0" tabSelected="1" zoomScale="85" zoomScaleNormal="85" workbookViewId="0">
      <selection activeCell="J10" sqref="J10"/>
    </sheetView>
  </sheetViews>
  <sheetFormatPr defaultColWidth="9" defaultRowHeight="13.5"/>
  <cols>
    <col min="1" max="1" width="13.25" style="3" customWidth="1"/>
    <col min="2" max="2" width="20.125" style="3" customWidth="1"/>
    <col min="3" max="3" width="20.375" style="3" customWidth="1"/>
    <col min="4" max="4" width="20" style="3" customWidth="1"/>
    <col min="5" max="5" width="20.25" style="3" customWidth="1"/>
    <col min="6" max="6" width="20.375" style="3" customWidth="1"/>
    <col min="7" max="7" width="21" style="3" customWidth="1"/>
    <col min="8" max="16380" width="9" style="3"/>
  </cols>
  <sheetData>
    <row r="1" spans="1:7" s="12" customFormat="1" ht="35.1" customHeight="1">
      <c r="A1" s="73" t="s">
        <v>70</v>
      </c>
      <c r="B1" s="74"/>
      <c r="C1" s="74"/>
      <c r="D1" s="74"/>
      <c r="E1" s="74"/>
      <c r="F1" s="74"/>
      <c r="G1" s="75"/>
    </row>
    <row r="2" spans="1:7" s="2" customFormat="1" ht="24.95" customHeight="1">
      <c r="A2" s="6" t="s">
        <v>39</v>
      </c>
      <c r="B2" s="76" t="s">
        <v>40</v>
      </c>
      <c r="C2" s="76"/>
      <c r="D2" s="76" t="s">
        <v>41</v>
      </c>
      <c r="E2" s="76"/>
      <c r="F2" s="76" t="s">
        <v>42</v>
      </c>
      <c r="G2" s="76"/>
    </row>
    <row r="3" spans="1:7" s="3" customFormat="1" ht="17.100000000000001" customHeight="1">
      <c r="A3" s="7" t="s">
        <v>12</v>
      </c>
      <c r="B3" s="14" t="s">
        <v>16</v>
      </c>
      <c r="C3" s="15" t="s">
        <v>16</v>
      </c>
      <c r="D3" s="14" t="s">
        <v>16</v>
      </c>
      <c r="E3" s="15" t="s">
        <v>16</v>
      </c>
      <c r="F3" s="14" t="s">
        <v>16</v>
      </c>
      <c r="G3" s="16" t="s">
        <v>16</v>
      </c>
    </row>
    <row r="4" spans="1:7" s="3" customFormat="1" ht="17.100000000000001" customHeight="1">
      <c r="A4" s="9" t="s">
        <v>43</v>
      </c>
      <c r="B4" s="17" t="s">
        <v>44</v>
      </c>
      <c r="C4" s="14" t="s">
        <v>45</v>
      </c>
      <c r="D4" s="18" t="s">
        <v>44</v>
      </c>
      <c r="E4" s="14" t="s">
        <v>45</v>
      </c>
      <c r="F4" s="18" t="s">
        <v>44</v>
      </c>
      <c r="G4" s="14" t="s">
        <v>45</v>
      </c>
    </row>
    <row r="5" spans="1:7" s="3" customFormat="1" ht="17.100000000000001" customHeight="1">
      <c r="A5" s="10" t="s">
        <v>46</v>
      </c>
      <c r="B5" s="10" t="s">
        <v>47</v>
      </c>
      <c r="C5" s="10" t="s">
        <v>47</v>
      </c>
      <c r="D5" s="10" t="s">
        <v>47</v>
      </c>
      <c r="E5" s="10" t="s">
        <v>47</v>
      </c>
      <c r="F5" s="13" t="s">
        <v>47</v>
      </c>
      <c r="G5" s="13" t="s">
        <v>47</v>
      </c>
    </row>
    <row r="6" spans="1:7" s="5" customFormat="1" ht="21.75" customHeight="1">
      <c r="A6" s="78" t="s">
        <v>48</v>
      </c>
      <c r="B6" s="82"/>
      <c r="C6" s="80"/>
      <c r="D6" s="19" t="s">
        <v>49</v>
      </c>
      <c r="E6" s="80"/>
      <c r="F6" s="84"/>
      <c r="G6" s="85"/>
    </row>
    <row r="7" spans="1:7" s="5" customFormat="1" ht="23.25" customHeight="1">
      <c r="A7" s="79"/>
      <c r="B7" s="82"/>
      <c r="C7" s="80"/>
      <c r="D7" s="20" t="s">
        <v>50</v>
      </c>
      <c r="E7" s="80"/>
      <c r="F7" s="86"/>
      <c r="G7" s="80"/>
    </row>
    <row r="8" spans="1:7" s="5" customFormat="1" ht="21.75" customHeight="1">
      <c r="A8" s="79" t="s">
        <v>51</v>
      </c>
      <c r="B8" s="82"/>
      <c r="C8" s="80"/>
      <c r="D8" s="80"/>
      <c r="E8" s="80"/>
      <c r="F8" s="86"/>
      <c r="G8" s="80"/>
    </row>
    <row r="9" spans="1:7" s="5" customFormat="1" ht="23.25" customHeight="1">
      <c r="A9" s="79"/>
      <c r="B9" s="82"/>
      <c r="C9" s="80"/>
      <c r="D9" s="80"/>
      <c r="E9" s="80"/>
      <c r="F9" s="86"/>
      <c r="G9" s="80"/>
    </row>
    <row r="10" spans="1:7" s="5" customFormat="1" ht="23.25" customHeight="1">
      <c r="A10" s="79" t="s">
        <v>52</v>
      </c>
      <c r="B10" s="82"/>
      <c r="C10" s="80"/>
      <c r="D10" s="80"/>
      <c r="E10" s="80"/>
      <c r="F10" s="86"/>
      <c r="G10" s="80"/>
    </row>
    <row r="11" spans="1:7" s="5" customFormat="1" ht="23.25" customHeight="1">
      <c r="A11" s="79"/>
      <c r="B11" s="82"/>
      <c r="C11" s="80"/>
      <c r="D11" s="80"/>
      <c r="E11" s="80"/>
      <c r="F11" s="86"/>
      <c r="G11" s="80"/>
    </row>
    <row r="12" spans="1:7" s="5" customFormat="1" ht="23.25" customHeight="1">
      <c r="A12" s="79" t="s">
        <v>53</v>
      </c>
      <c r="B12" s="82"/>
      <c r="C12" s="80"/>
      <c r="D12" s="80"/>
      <c r="E12" s="80"/>
      <c r="F12" s="86"/>
      <c r="G12" s="80"/>
    </row>
    <row r="13" spans="1:7" s="5" customFormat="1" ht="23.25" customHeight="1">
      <c r="A13" s="79"/>
      <c r="B13" s="82"/>
      <c r="C13" s="80"/>
      <c r="D13" s="80"/>
      <c r="E13" s="80"/>
      <c r="F13" s="86"/>
      <c r="G13" s="80"/>
    </row>
    <row r="14" spans="1:7" s="5" customFormat="1" ht="23.25" customHeight="1">
      <c r="A14" s="79" t="s">
        <v>54</v>
      </c>
      <c r="B14" s="82"/>
      <c r="C14" s="80"/>
      <c r="D14" s="80"/>
      <c r="E14" s="80"/>
      <c r="F14" s="86"/>
      <c r="G14" s="80"/>
    </row>
    <row r="15" spans="1:7" s="5" customFormat="1" ht="23.25" customHeight="1">
      <c r="A15" s="79"/>
      <c r="B15" s="82"/>
      <c r="C15" s="80"/>
      <c r="D15" s="80"/>
      <c r="E15" s="80"/>
      <c r="F15" s="86"/>
      <c r="G15" s="80"/>
    </row>
    <row r="16" spans="1:7" s="5" customFormat="1" ht="23.25" customHeight="1">
      <c r="A16" s="79" t="s">
        <v>55</v>
      </c>
      <c r="B16" s="82"/>
      <c r="C16" s="80"/>
      <c r="D16" s="80"/>
      <c r="E16" s="80"/>
      <c r="F16" s="86"/>
      <c r="G16" s="80"/>
    </row>
    <row r="17" spans="1:7" s="5" customFormat="1" ht="23.25" customHeight="1">
      <c r="A17" s="79"/>
      <c r="B17" s="83"/>
      <c r="C17" s="81"/>
      <c r="D17" s="81"/>
      <c r="E17" s="81"/>
      <c r="F17" s="87"/>
      <c r="G17" s="81"/>
    </row>
    <row r="18" spans="1:7" s="3" customFormat="1" ht="18.75">
      <c r="A18" s="77" t="s">
        <v>56</v>
      </c>
      <c r="B18" s="77"/>
      <c r="C18" s="77"/>
      <c r="D18" s="77"/>
      <c r="E18" s="77"/>
    </row>
  </sheetData>
  <mergeCells count="15">
    <mergeCell ref="A1:G1"/>
    <mergeCell ref="B2:C2"/>
    <mergeCell ref="D2:E2"/>
    <mergeCell ref="F2:G2"/>
    <mergeCell ref="A18:E18"/>
    <mergeCell ref="A6:A7"/>
    <mergeCell ref="A8:A9"/>
    <mergeCell ref="A10:A11"/>
    <mergeCell ref="A12:A13"/>
    <mergeCell ref="A14:A15"/>
    <mergeCell ref="A16:A17"/>
    <mergeCell ref="D8:D17"/>
    <mergeCell ref="E6:E17"/>
    <mergeCell ref="B6:C17"/>
    <mergeCell ref="F6:G17"/>
  </mergeCells>
  <phoneticPr fontId="21" type="noConversion"/>
  <pageMargins left="0.75" right="0.75" top="1" bottom="1" header="0.5" footer="0.5"/>
  <pageSetup paperSize="9" scale="98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X22"/>
  <sheetViews>
    <sheetView zoomScale="70" zoomScaleNormal="70" workbookViewId="0">
      <selection activeCell="E28" sqref="E28"/>
    </sheetView>
  </sheetViews>
  <sheetFormatPr defaultColWidth="9" defaultRowHeight="13.5"/>
  <cols>
    <col min="1" max="1" width="7.5" style="3" customWidth="1"/>
    <col min="2" max="2" width="17.625" style="3" customWidth="1"/>
    <col min="3" max="3" width="18.125" style="3" customWidth="1"/>
    <col min="4" max="4" width="17.75" style="3" customWidth="1"/>
    <col min="5" max="5" width="17.5" style="3" customWidth="1"/>
    <col min="6" max="6" width="16.875" style="3" customWidth="1"/>
    <col min="7" max="7" width="17.375" style="3" customWidth="1"/>
    <col min="8" max="8" width="17.875" style="3" customWidth="1"/>
    <col min="9" max="9" width="21.25" style="3" customWidth="1"/>
    <col min="10" max="16378" width="9" style="3"/>
  </cols>
  <sheetData>
    <row r="1" spans="1:9" s="12" customFormat="1" ht="35.1" customHeight="1">
      <c r="A1" s="73" t="s">
        <v>57</v>
      </c>
      <c r="B1" s="74"/>
      <c r="C1" s="74"/>
      <c r="D1" s="74"/>
      <c r="E1" s="74"/>
      <c r="F1" s="74"/>
      <c r="G1" s="74"/>
      <c r="H1" s="74"/>
      <c r="I1" s="75"/>
    </row>
    <row r="2" spans="1:9" s="2" customFormat="1" ht="24.95" customHeight="1">
      <c r="A2" s="6" t="s">
        <v>39</v>
      </c>
      <c r="B2" s="76" t="s">
        <v>40</v>
      </c>
      <c r="C2" s="76"/>
      <c r="D2" s="76" t="s">
        <v>41</v>
      </c>
      <c r="E2" s="76"/>
      <c r="F2" s="76" t="s">
        <v>42</v>
      </c>
      <c r="G2" s="76"/>
      <c r="H2" s="76" t="s">
        <v>58</v>
      </c>
      <c r="I2" s="76"/>
    </row>
    <row r="3" spans="1:9" s="3" customFormat="1" ht="17.100000000000001" customHeight="1">
      <c r="A3" s="7" t="s">
        <v>12</v>
      </c>
      <c r="B3" s="8" t="s">
        <v>14</v>
      </c>
      <c r="C3" s="8" t="s">
        <v>14</v>
      </c>
      <c r="D3" s="8" t="s">
        <v>14</v>
      </c>
      <c r="E3" s="8" t="s">
        <v>14</v>
      </c>
      <c r="F3" s="8" t="s">
        <v>14</v>
      </c>
      <c r="G3" s="8" t="s">
        <v>14</v>
      </c>
      <c r="H3" s="8" t="s">
        <v>14</v>
      </c>
      <c r="I3" s="8" t="s">
        <v>14</v>
      </c>
    </row>
    <row r="4" spans="1:9" s="3" customFormat="1" ht="17.100000000000001" customHeight="1">
      <c r="A4" s="9" t="s">
        <v>43</v>
      </c>
      <c r="B4" s="10" t="s">
        <v>59</v>
      </c>
      <c r="C4" s="10" t="s">
        <v>60</v>
      </c>
      <c r="D4" s="10" t="s">
        <v>59</v>
      </c>
      <c r="E4" s="10" t="s">
        <v>60</v>
      </c>
      <c r="F4" s="10" t="s">
        <v>59</v>
      </c>
      <c r="G4" s="10" t="s">
        <v>60</v>
      </c>
      <c r="H4" s="10" t="s">
        <v>59</v>
      </c>
      <c r="I4" s="10" t="s">
        <v>60</v>
      </c>
    </row>
    <row r="5" spans="1:9" s="3" customFormat="1" ht="17.100000000000001" customHeight="1">
      <c r="A5" s="10" t="s">
        <v>46</v>
      </c>
      <c r="B5" s="13" t="s">
        <v>47</v>
      </c>
      <c r="C5" s="13" t="s">
        <v>47</v>
      </c>
      <c r="D5" s="13" t="s">
        <v>47</v>
      </c>
      <c r="E5" s="13" t="s">
        <v>47</v>
      </c>
      <c r="F5" s="13" t="s">
        <v>47</v>
      </c>
      <c r="G5" s="13" t="s">
        <v>47</v>
      </c>
      <c r="H5" s="13" t="s">
        <v>47</v>
      </c>
      <c r="I5" s="13" t="s">
        <v>47</v>
      </c>
    </row>
    <row r="6" spans="1:9" s="3" customFormat="1" ht="21.75" customHeight="1">
      <c r="A6" s="79" t="s">
        <v>61</v>
      </c>
      <c r="B6" s="90" t="s">
        <v>62</v>
      </c>
      <c r="C6" s="90" t="s">
        <v>62</v>
      </c>
      <c r="D6" s="90" t="s">
        <v>62</v>
      </c>
      <c r="E6" s="90" t="s">
        <v>62</v>
      </c>
      <c r="F6" s="84"/>
      <c r="G6" s="85"/>
      <c r="H6" s="92"/>
      <c r="I6" s="90" t="s">
        <v>62</v>
      </c>
    </row>
    <row r="7" spans="1:9" s="3" customFormat="1" ht="23.25" customHeight="1">
      <c r="A7" s="88"/>
      <c r="B7" s="91"/>
      <c r="C7" s="91"/>
      <c r="D7" s="91"/>
      <c r="E7" s="91"/>
      <c r="F7" s="86"/>
      <c r="G7" s="80"/>
      <c r="H7" s="93"/>
      <c r="I7" s="91"/>
    </row>
    <row r="8" spans="1:9" s="3" customFormat="1" ht="21.75" customHeight="1">
      <c r="A8" s="79" t="s">
        <v>63</v>
      </c>
      <c r="B8" s="90" t="s">
        <v>62</v>
      </c>
      <c r="C8" s="90" t="s">
        <v>62</v>
      </c>
      <c r="D8" s="90" t="s">
        <v>62</v>
      </c>
      <c r="E8" s="90" t="s">
        <v>62</v>
      </c>
      <c r="F8" s="86"/>
      <c r="G8" s="80"/>
      <c r="H8" s="90" t="s">
        <v>62</v>
      </c>
      <c r="I8" s="90" t="s">
        <v>62</v>
      </c>
    </row>
    <row r="9" spans="1:9" s="3" customFormat="1" ht="23.25" customHeight="1">
      <c r="A9" s="79"/>
      <c r="B9" s="91"/>
      <c r="C9" s="91"/>
      <c r="D9" s="91"/>
      <c r="E9" s="91"/>
      <c r="F9" s="86"/>
      <c r="G9" s="80"/>
      <c r="H9" s="91"/>
      <c r="I9" s="91"/>
    </row>
    <row r="10" spans="1:9" s="3" customFormat="1" ht="21.75" customHeight="1">
      <c r="A10" s="89" t="s">
        <v>64</v>
      </c>
      <c r="B10" s="90" t="s">
        <v>62</v>
      </c>
      <c r="C10" s="90" t="s">
        <v>62</v>
      </c>
      <c r="D10" s="90" t="s">
        <v>62</v>
      </c>
      <c r="E10" s="90" t="s">
        <v>62</v>
      </c>
      <c r="F10" s="86"/>
      <c r="G10" s="80"/>
      <c r="H10" s="90" t="s">
        <v>62</v>
      </c>
      <c r="I10" s="90" t="s">
        <v>62</v>
      </c>
    </row>
    <row r="11" spans="1:9" s="3" customFormat="1" ht="23.25" customHeight="1">
      <c r="A11" s="79"/>
      <c r="B11" s="91"/>
      <c r="C11" s="91"/>
      <c r="D11" s="91"/>
      <c r="E11" s="91"/>
      <c r="F11" s="86"/>
      <c r="G11" s="80"/>
      <c r="H11" s="91"/>
      <c r="I11" s="91"/>
    </row>
    <row r="12" spans="1:9" s="3" customFormat="1" ht="21.75" customHeight="1">
      <c r="A12" s="79" t="s">
        <v>51</v>
      </c>
      <c r="B12" s="90" t="s">
        <v>62</v>
      </c>
      <c r="C12" s="90" t="s">
        <v>62</v>
      </c>
      <c r="D12" s="90" t="s">
        <v>62</v>
      </c>
      <c r="E12" s="90" t="s">
        <v>62</v>
      </c>
      <c r="F12" s="86"/>
      <c r="G12" s="80"/>
      <c r="H12" s="90" t="s">
        <v>62</v>
      </c>
      <c r="I12" s="90" t="s">
        <v>62</v>
      </c>
    </row>
    <row r="13" spans="1:9" s="3" customFormat="1" ht="23.25" customHeight="1">
      <c r="A13" s="79"/>
      <c r="B13" s="91"/>
      <c r="C13" s="91"/>
      <c r="D13" s="91"/>
      <c r="E13" s="91"/>
      <c r="F13" s="86"/>
      <c r="G13" s="80"/>
      <c r="H13" s="91"/>
      <c r="I13" s="91"/>
    </row>
    <row r="14" spans="1:9" s="3" customFormat="1" ht="23.25" customHeight="1">
      <c r="A14" s="79" t="s">
        <v>52</v>
      </c>
      <c r="B14" s="90" t="s">
        <v>62</v>
      </c>
      <c r="C14" s="90" t="s">
        <v>62</v>
      </c>
      <c r="D14" s="90" t="s">
        <v>62</v>
      </c>
      <c r="E14" s="90" t="s">
        <v>62</v>
      </c>
      <c r="F14" s="86"/>
      <c r="G14" s="80"/>
      <c r="H14" s="90" t="s">
        <v>62</v>
      </c>
      <c r="I14" s="90" t="s">
        <v>62</v>
      </c>
    </row>
    <row r="15" spans="1:9" s="3" customFormat="1" ht="23.25" customHeight="1">
      <c r="A15" s="79"/>
      <c r="B15" s="91"/>
      <c r="C15" s="91"/>
      <c r="D15" s="91"/>
      <c r="E15" s="91"/>
      <c r="F15" s="86"/>
      <c r="G15" s="80"/>
      <c r="H15" s="91"/>
      <c r="I15" s="91"/>
    </row>
    <row r="16" spans="1:9" s="3" customFormat="1" ht="23.25" customHeight="1">
      <c r="A16" s="79" t="s">
        <v>53</v>
      </c>
      <c r="B16" s="90" t="s">
        <v>62</v>
      </c>
      <c r="C16" s="90" t="s">
        <v>62</v>
      </c>
      <c r="D16" s="90" t="s">
        <v>62</v>
      </c>
      <c r="E16" s="90" t="s">
        <v>62</v>
      </c>
      <c r="F16" s="86"/>
      <c r="G16" s="80"/>
      <c r="H16" s="90" t="s">
        <v>62</v>
      </c>
      <c r="I16" s="90" t="s">
        <v>62</v>
      </c>
    </row>
    <row r="17" spans="1:9" s="3" customFormat="1" ht="23.25" customHeight="1">
      <c r="A17" s="79"/>
      <c r="B17" s="91"/>
      <c r="C17" s="91"/>
      <c r="D17" s="91"/>
      <c r="E17" s="91"/>
      <c r="F17" s="86"/>
      <c r="G17" s="80"/>
      <c r="H17" s="91"/>
      <c r="I17" s="91"/>
    </row>
    <row r="18" spans="1:9" s="3" customFormat="1" ht="23.25" customHeight="1">
      <c r="A18" s="79" t="s">
        <v>54</v>
      </c>
      <c r="B18" s="90" t="s">
        <v>62</v>
      </c>
      <c r="C18" s="90" t="s">
        <v>62</v>
      </c>
      <c r="D18" s="90" t="s">
        <v>62</v>
      </c>
      <c r="E18" s="90" t="s">
        <v>62</v>
      </c>
      <c r="F18" s="86"/>
      <c r="G18" s="80"/>
      <c r="H18" s="90" t="s">
        <v>62</v>
      </c>
      <c r="I18" s="90" t="s">
        <v>62</v>
      </c>
    </row>
    <row r="19" spans="1:9" s="3" customFormat="1" ht="23.25" customHeight="1">
      <c r="A19" s="79"/>
      <c r="B19" s="91"/>
      <c r="C19" s="91"/>
      <c r="D19" s="91"/>
      <c r="E19" s="91"/>
      <c r="F19" s="86"/>
      <c r="G19" s="80"/>
      <c r="H19" s="91"/>
      <c r="I19" s="91"/>
    </row>
    <row r="20" spans="1:9" s="3" customFormat="1" ht="23.25" customHeight="1">
      <c r="A20" s="79" t="s">
        <v>55</v>
      </c>
      <c r="B20" s="90" t="s">
        <v>62</v>
      </c>
      <c r="C20" s="90" t="s">
        <v>62</v>
      </c>
      <c r="D20" s="90" t="s">
        <v>62</v>
      </c>
      <c r="E20" s="90" t="s">
        <v>62</v>
      </c>
      <c r="F20" s="86"/>
      <c r="G20" s="80"/>
      <c r="H20" s="90" t="s">
        <v>62</v>
      </c>
      <c r="I20" s="90" t="s">
        <v>62</v>
      </c>
    </row>
    <row r="21" spans="1:9" s="3" customFormat="1" ht="23.25" customHeight="1">
      <c r="A21" s="79"/>
      <c r="B21" s="91"/>
      <c r="C21" s="91"/>
      <c r="D21" s="91"/>
      <c r="E21" s="91"/>
      <c r="F21" s="87"/>
      <c r="G21" s="81"/>
      <c r="H21" s="91"/>
      <c r="I21" s="91"/>
    </row>
    <row r="22" spans="1:9" s="3" customFormat="1" ht="18.75">
      <c r="A22" s="77" t="s">
        <v>56</v>
      </c>
      <c r="B22" s="77"/>
      <c r="C22" s="77"/>
      <c r="D22" s="77"/>
      <c r="E22" s="77"/>
    </row>
  </sheetData>
  <mergeCells count="63">
    <mergeCell ref="F6:G21"/>
    <mergeCell ref="H16:H17"/>
    <mergeCell ref="H18:H19"/>
    <mergeCell ref="H20:H21"/>
    <mergeCell ref="I6:I7"/>
    <mergeCell ref="I8:I9"/>
    <mergeCell ref="I10:I11"/>
    <mergeCell ref="I12:I13"/>
    <mergeCell ref="I14:I15"/>
    <mergeCell ref="I16:I17"/>
    <mergeCell ref="I18:I19"/>
    <mergeCell ref="I20:I21"/>
    <mergeCell ref="H6:H7"/>
    <mergeCell ref="H8:H9"/>
    <mergeCell ref="H10:H11"/>
    <mergeCell ref="H12:H13"/>
    <mergeCell ref="H14:H15"/>
    <mergeCell ref="D16:D17"/>
    <mergeCell ref="D18:D19"/>
    <mergeCell ref="D20:D21"/>
    <mergeCell ref="E6:E7"/>
    <mergeCell ref="E8:E9"/>
    <mergeCell ref="E10:E11"/>
    <mergeCell ref="E12:E13"/>
    <mergeCell ref="E14:E15"/>
    <mergeCell ref="E16:E17"/>
    <mergeCell ref="E18:E19"/>
    <mergeCell ref="E20:E21"/>
    <mergeCell ref="D6:D7"/>
    <mergeCell ref="D8:D9"/>
    <mergeCell ref="D10:D11"/>
    <mergeCell ref="D12:D13"/>
    <mergeCell ref="D14:D15"/>
    <mergeCell ref="B20:B21"/>
    <mergeCell ref="C6:C7"/>
    <mergeCell ref="C8:C9"/>
    <mergeCell ref="C10:C11"/>
    <mergeCell ref="C12:C13"/>
    <mergeCell ref="C14:C15"/>
    <mergeCell ref="C16:C17"/>
    <mergeCell ref="C18:C19"/>
    <mergeCell ref="C20:C21"/>
    <mergeCell ref="A22:E22"/>
    <mergeCell ref="A6:A7"/>
    <mergeCell ref="A8:A9"/>
    <mergeCell ref="A10:A11"/>
    <mergeCell ref="A12:A13"/>
    <mergeCell ref="A14:A15"/>
    <mergeCell ref="A16:A17"/>
    <mergeCell ref="A18:A19"/>
    <mergeCell ref="A20:A21"/>
    <mergeCell ref="B6:B7"/>
    <mergeCell ref="B8:B9"/>
    <mergeCell ref="B10:B11"/>
    <mergeCell ref="B12:B13"/>
    <mergeCell ref="B14:B15"/>
    <mergeCell ref="B16:B17"/>
    <mergeCell ref="B18:B19"/>
    <mergeCell ref="A1:I1"/>
    <mergeCell ref="B2:C2"/>
    <mergeCell ref="D2:E2"/>
    <mergeCell ref="F2:G2"/>
    <mergeCell ref="H2:I2"/>
  </mergeCells>
  <phoneticPr fontId="21" type="noConversion"/>
  <pageMargins left="0.75" right="0.75" top="1" bottom="1" header="0.5" footer="0.5"/>
  <pageSetup paperSize="9" scale="87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zoomScale="70" zoomScaleNormal="70" workbookViewId="0">
      <selection activeCell="I25" sqref="I25"/>
    </sheetView>
  </sheetViews>
  <sheetFormatPr defaultColWidth="9" defaultRowHeight="12"/>
  <cols>
    <col min="1" max="1" width="7.5" style="3" customWidth="1"/>
    <col min="2" max="2" width="16.625" style="3" customWidth="1"/>
    <col min="3" max="3" width="17.5" style="3" customWidth="1"/>
    <col min="4" max="4" width="16.25" style="3" customWidth="1"/>
    <col min="5" max="5" width="16.875" style="3" customWidth="1"/>
    <col min="6" max="7" width="17.875" style="3" customWidth="1"/>
    <col min="8" max="8" width="18" style="3" customWidth="1"/>
    <col min="9" max="9" width="19.25" style="3" customWidth="1"/>
    <col min="10" max="10" width="16.625" style="3" customWidth="1"/>
    <col min="11" max="11" width="17.625" style="3" customWidth="1"/>
    <col min="12" max="16384" width="9" style="3"/>
  </cols>
  <sheetData>
    <row r="1" spans="1:11" s="1" customFormat="1" ht="35.1" customHeight="1">
      <c r="A1" s="73" t="s">
        <v>65</v>
      </c>
      <c r="B1" s="74"/>
      <c r="C1" s="74"/>
      <c r="D1" s="74"/>
      <c r="E1" s="74"/>
      <c r="F1" s="74"/>
      <c r="G1" s="74"/>
      <c r="H1" s="74"/>
      <c r="I1" s="74"/>
      <c r="J1" s="74"/>
      <c r="K1" s="75"/>
    </row>
    <row r="2" spans="1:11" s="2" customFormat="1" ht="24.95" customHeight="1">
      <c r="A2" s="11" t="s">
        <v>39</v>
      </c>
      <c r="B2" s="94" t="s">
        <v>40</v>
      </c>
      <c r="C2" s="94"/>
      <c r="D2" s="94" t="s">
        <v>41</v>
      </c>
      <c r="E2" s="94"/>
      <c r="F2" s="94" t="s">
        <v>42</v>
      </c>
      <c r="G2" s="94"/>
      <c r="H2" s="94" t="s">
        <v>58</v>
      </c>
      <c r="I2" s="94"/>
      <c r="J2" s="94" t="s">
        <v>66</v>
      </c>
      <c r="K2" s="94"/>
    </row>
    <row r="3" spans="1:11" ht="17.100000000000001" customHeight="1">
      <c r="A3" s="7" t="s">
        <v>12</v>
      </c>
      <c r="B3" s="8" t="s">
        <v>16</v>
      </c>
      <c r="C3" s="8" t="s">
        <v>16</v>
      </c>
      <c r="D3" s="8" t="s">
        <v>16</v>
      </c>
      <c r="E3" s="8" t="s">
        <v>16</v>
      </c>
      <c r="F3" s="8" t="s">
        <v>16</v>
      </c>
      <c r="G3" s="8" t="s">
        <v>16</v>
      </c>
      <c r="H3" s="8" t="s">
        <v>16</v>
      </c>
      <c r="I3" s="8" t="s">
        <v>16</v>
      </c>
      <c r="J3" s="8" t="s">
        <v>16</v>
      </c>
      <c r="K3" s="8" t="s">
        <v>16</v>
      </c>
    </row>
    <row r="4" spans="1:11" ht="17.100000000000001" customHeight="1">
      <c r="A4" s="9" t="s">
        <v>43</v>
      </c>
      <c r="B4" s="10" t="s">
        <v>45</v>
      </c>
      <c r="C4" s="10" t="s">
        <v>44</v>
      </c>
      <c r="D4" s="10" t="s">
        <v>45</v>
      </c>
      <c r="E4" s="10" t="s">
        <v>44</v>
      </c>
      <c r="F4" s="10" t="s">
        <v>45</v>
      </c>
      <c r="G4" s="10" t="s">
        <v>44</v>
      </c>
      <c r="H4" s="10" t="s">
        <v>45</v>
      </c>
      <c r="I4" s="10" t="s">
        <v>44</v>
      </c>
      <c r="J4" s="10" t="s">
        <v>45</v>
      </c>
      <c r="K4" s="10" t="s">
        <v>44</v>
      </c>
    </row>
    <row r="5" spans="1:11" s="4" customFormat="1" ht="17.100000000000001" customHeight="1">
      <c r="A5" s="10" t="s">
        <v>46</v>
      </c>
      <c r="B5" s="10" t="s">
        <v>47</v>
      </c>
      <c r="C5" s="10" t="s">
        <v>47</v>
      </c>
      <c r="D5" s="10" t="s">
        <v>47</v>
      </c>
      <c r="E5" s="10" t="s">
        <v>47</v>
      </c>
      <c r="F5" s="10" t="s">
        <v>47</v>
      </c>
      <c r="G5" s="10" t="s">
        <v>47</v>
      </c>
      <c r="H5" s="10" t="s">
        <v>47</v>
      </c>
      <c r="I5" s="10" t="s">
        <v>47</v>
      </c>
      <c r="J5" s="10" t="s">
        <v>47</v>
      </c>
      <c r="K5" s="10" t="s">
        <v>47</v>
      </c>
    </row>
    <row r="6" spans="1:11" s="5" customFormat="1" ht="21.75" customHeight="1">
      <c r="A6" s="79" t="s">
        <v>63</v>
      </c>
      <c r="B6" s="90" t="s">
        <v>62</v>
      </c>
      <c r="C6" s="90" t="s">
        <v>62</v>
      </c>
      <c r="D6" s="84"/>
      <c r="E6" s="95"/>
      <c r="F6" s="85"/>
      <c r="G6" s="90" t="s">
        <v>62</v>
      </c>
      <c r="H6" s="90" t="s">
        <v>62</v>
      </c>
      <c r="I6" s="90" t="s">
        <v>62</v>
      </c>
      <c r="J6" s="90" t="s">
        <v>62</v>
      </c>
      <c r="K6" s="90" t="s">
        <v>62</v>
      </c>
    </row>
    <row r="7" spans="1:11" s="5" customFormat="1" ht="21.75" customHeight="1">
      <c r="A7" s="79"/>
      <c r="B7" s="91"/>
      <c r="C7" s="91"/>
      <c r="D7" s="86"/>
      <c r="E7" s="82"/>
      <c r="F7" s="80"/>
      <c r="G7" s="91"/>
      <c r="H7" s="91"/>
      <c r="I7" s="91"/>
      <c r="J7" s="91"/>
      <c r="K7" s="91"/>
    </row>
    <row r="8" spans="1:11" s="5" customFormat="1" ht="21.75" customHeight="1">
      <c r="A8" s="79" t="s">
        <v>64</v>
      </c>
      <c r="B8" s="90" t="s">
        <v>62</v>
      </c>
      <c r="C8" s="90" t="s">
        <v>62</v>
      </c>
      <c r="D8" s="86"/>
      <c r="E8" s="82"/>
      <c r="F8" s="80"/>
      <c r="G8" s="90" t="s">
        <v>62</v>
      </c>
      <c r="H8" s="90" t="s">
        <v>62</v>
      </c>
      <c r="I8" s="90" t="s">
        <v>62</v>
      </c>
      <c r="J8" s="90" t="s">
        <v>62</v>
      </c>
      <c r="K8" s="90" t="s">
        <v>62</v>
      </c>
    </row>
    <row r="9" spans="1:11" s="5" customFormat="1" ht="21.75" customHeight="1">
      <c r="A9" s="79"/>
      <c r="B9" s="91"/>
      <c r="C9" s="91"/>
      <c r="D9" s="86"/>
      <c r="E9" s="82"/>
      <c r="F9" s="80"/>
      <c r="G9" s="91"/>
      <c r="H9" s="91"/>
      <c r="I9" s="91"/>
      <c r="J9" s="91"/>
      <c r="K9" s="91"/>
    </row>
    <row r="10" spans="1:11" s="5" customFormat="1" ht="21.75" customHeight="1">
      <c r="A10" s="79" t="s">
        <v>51</v>
      </c>
      <c r="B10" s="90" t="s">
        <v>62</v>
      </c>
      <c r="C10" s="90" t="s">
        <v>62</v>
      </c>
      <c r="D10" s="86"/>
      <c r="E10" s="82"/>
      <c r="F10" s="80"/>
      <c r="G10" s="90" t="s">
        <v>62</v>
      </c>
      <c r="H10" s="90" t="s">
        <v>62</v>
      </c>
      <c r="I10" s="90" t="s">
        <v>62</v>
      </c>
      <c r="J10" s="90" t="s">
        <v>62</v>
      </c>
      <c r="K10" s="90" t="s">
        <v>62</v>
      </c>
    </row>
    <row r="11" spans="1:11" s="5" customFormat="1" ht="21.75" customHeight="1">
      <c r="A11" s="79"/>
      <c r="B11" s="91"/>
      <c r="C11" s="91"/>
      <c r="D11" s="86"/>
      <c r="E11" s="82"/>
      <c r="F11" s="80"/>
      <c r="G11" s="91"/>
      <c r="H11" s="91"/>
      <c r="I11" s="91"/>
      <c r="J11" s="91"/>
      <c r="K11" s="91"/>
    </row>
    <row r="12" spans="1:11" s="5" customFormat="1" ht="21.75" customHeight="1">
      <c r="A12" s="79" t="s">
        <v>52</v>
      </c>
      <c r="B12" s="90" t="s">
        <v>62</v>
      </c>
      <c r="C12" s="90" t="s">
        <v>62</v>
      </c>
      <c r="D12" s="86"/>
      <c r="E12" s="82"/>
      <c r="F12" s="80"/>
      <c r="G12" s="90" t="s">
        <v>62</v>
      </c>
      <c r="H12" s="90" t="s">
        <v>62</v>
      </c>
      <c r="I12" s="90" t="s">
        <v>62</v>
      </c>
      <c r="J12" s="90" t="s">
        <v>62</v>
      </c>
      <c r="K12" s="90" t="s">
        <v>62</v>
      </c>
    </row>
    <row r="13" spans="1:11" s="5" customFormat="1" ht="21.75" customHeight="1">
      <c r="A13" s="79"/>
      <c r="B13" s="91"/>
      <c r="C13" s="91"/>
      <c r="D13" s="86"/>
      <c r="E13" s="82"/>
      <c r="F13" s="80"/>
      <c r="G13" s="91"/>
      <c r="H13" s="91"/>
      <c r="I13" s="91"/>
      <c r="J13" s="91"/>
      <c r="K13" s="91"/>
    </row>
    <row r="14" spans="1:11" s="5" customFormat="1" ht="21.75" customHeight="1">
      <c r="A14" s="79" t="s">
        <v>53</v>
      </c>
      <c r="B14" s="90" t="s">
        <v>62</v>
      </c>
      <c r="C14" s="90" t="s">
        <v>62</v>
      </c>
      <c r="D14" s="86"/>
      <c r="E14" s="82"/>
      <c r="F14" s="80"/>
      <c r="G14" s="90" t="s">
        <v>62</v>
      </c>
      <c r="H14" s="90" t="s">
        <v>62</v>
      </c>
      <c r="I14" s="90" t="s">
        <v>62</v>
      </c>
      <c r="J14" s="90" t="s">
        <v>62</v>
      </c>
      <c r="K14" s="90" t="s">
        <v>62</v>
      </c>
    </row>
    <row r="15" spans="1:11" s="5" customFormat="1" ht="21.75" customHeight="1">
      <c r="A15" s="79"/>
      <c r="B15" s="91"/>
      <c r="C15" s="91"/>
      <c r="D15" s="86"/>
      <c r="E15" s="82"/>
      <c r="F15" s="80"/>
      <c r="G15" s="91"/>
      <c r="H15" s="91"/>
      <c r="I15" s="91"/>
      <c r="J15" s="91"/>
      <c r="K15" s="91"/>
    </row>
    <row r="16" spans="1:11" s="5" customFormat="1" ht="21.75" customHeight="1">
      <c r="A16" s="79" t="s">
        <v>54</v>
      </c>
      <c r="B16" s="90" t="s">
        <v>62</v>
      </c>
      <c r="C16" s="90" t="s">
        <v>62</v>
      </c>
      <c r="D16" s="86"/>
      <c r="E16" s="82"/>
      <c r="F16" s="80"/>
      <c r="G16" s="90" t="s">
        <v>62</v>
      </c>
      <c r="H16" s="90" t="s">
        <v>62</v>
      </c>
      <c r="I16" s="90" t="s">
        <v>62</v>
      </c>
      <c r="J16" s="90" t="s">
        <v>62</v>
      </c>
      <c r="K16" s="90" t="s">
        <v>62</v>
      </c>
    </row>
    <row r="17" spans="1:11" s="5" customFormat="1" ht="21.75" customHeight="1">
      <c r="A17" s="79"/>
      <c r="B17" s="91"/>
      <c r="C17" s="91"/>
      <c r="D17" s="86"/>
      <c r="E17" s="82"/>
      <c r="F17" s="80"/>
      <c r="G17" s="91"/>
      <c r="H17" s="91"/>
      <c r="I17" s="91"/>
      <c r="J17" s="91"/>
      <c r="K17" s="91"/>
    </row>
    <row r="18" spans="1:11" s="5" customFormat="1" ht="21.75" customHeight="1">
      <c r="A18" s="79" t="s">
        <v>55</v>
      </c>
      <c r="B18" s="90" t="s">
        <v>62</v>
      </c>
      <c r="C18" s="90" t="s">
        <v>62</v>
      </c>
      <c r="D18" s="86"/>
      <c r="E18" s="82"/>
      <c r="F18" s="80"/>
      <c r="G18" s="90" t="s">
        <v>62</v>
      </c>
      <c r="H18" s="90" t="s">
        <v>62</v>
      </c>
      <c r="I18" s="90" t="s">
        <v>62</v>
      </c>
      <c r="J18" s="90" t="s">
        <v>62</v>
      </c>
      <c r="K18" s="90" t="s">
        <v>62</v>
      </c>
    </row>
    <row r="19" spans="1:11" s="5" customFormat="1" ht="21.75" customHeight="1">
      <c r="A19" s="79"/>
      <c r="B19" s="91"/>
      <c r="C19" s="91"/>
      <c r="D19" s="87"/>
      <c r="E19" s="83"/>
      <c r="F19" s="81"/>
      <c r="G19" s="91"/>
      <c r="H19" s="91"/>
      <c r="I19" s="91"/>
      <c r="J19" s="91"/>
      <c r="K19" s="91"/>
    </row>
    <row r="20" spans="1:11" ht="18.75">
      <c r="A20" s="77" t="s">
        <v>56</v>
      </c>
      <c r="B20" s="77"/>
      <c r="C20" s="77"/>
      <c r="D20" s="77"/>
      <c r="E20" s="77"/>
    </row>
  </sheetData>
  <mergeCells count="64">
    <mergeCell ref="J16:J17"/>
    <mergeCell ref="J18:J19"/>
    <mergeCell ref="K6:K7"/>
    <mergeCell ref="K8:K9"/>
    <mergeCell ref="K10:K11"/>
    <mergeCell ref="K12:K13"/>
    <mergeCell ref="K14:K15"/>
    <mergeCell ref="K16:K17"/>
    <mergeCell ref="K18:K19"/>
    <mergeCell ref="J6:J7"/>
    <mergeCell ref="J8:J9"/>
    <mergeCell ref="J10:J11"/>
    <mergeCell ref="J12:J13"/>
    <mergeCell ref="J14:J15"/>
    <mergeCell ref="H16:H17"/>
    <mergeCell ref="H18:H19"/>
    <mergeCell ref="I6:I7"/>
    <mergeCell ref="I8:I9"/>
    <mergeCell ref="I10:I11"/>
    <mergeCell ref="I12:I13"/>
    <mergeCell ref="I14:I15"/>
    <mergeCell ref="I16:I17"/>
    <mergeCell ref="I18:I19"/>
    <mergeCell ref="H6:H7"/>
    <mergeCell ref="H8:H9"/>
    <mergeCell ref="H10:H11"/>
    <mergeCell ref="H12:H13"/>
    <mergeCell ref="H14:H15"/>
    <mergeCell ref="C18:C19"/>
    <mergeCell ref="G6:G7"/>
    <mergeCell ref="G8:G9"/>
    <mergeCell ref="G10:G11"/>
    <mergeCell ref="G12:G13"/>
    <mergeCell ref="G14:G15"/>
    <mergeCell ref="G16:G17"/>
    <mergeCell ref="G18:G19"/>
    <mergeCell ref="D6:F19"/>
    <mergeCell ref="C8:C9"/>
    <mergeCell ref="C10:C11"/>
    <mergeCell ref="C12:C13"/>
    <mergeCell ref="C14:C15"/>
    <mergeCell ref="C16:C17"/>
    <mergeCell ref="A20:E20"/>
    <mergeCell ref="A6:A7"/>
    <mergeCell ref="A8:A9"/>
    <mergeCell ref="A10:A11"/>
    <mergeCell ref="A12:A13"/>
    <mergeCell ref="A14:A15"/>
    <mergeCell ref="A16:A17"/>
    <mergeCell ref="A18:A19"/>
    <mergeCell ref="B6:B7"/>
    <mergeCell ref="B8:B9"/>
    <mergeCell ref="B10:B11"/>
    <mergeCell ref="B12:B13"/>
    <mergeCell ref="B14:B15"/>
    <mergeCell ref="B16:B17"/>
    <mergeCell ref="B18:B19"/>
    <mergeCell ref="C6:C7"/>
    <mergeCell ref="A1:K1"/>
    <mergeCell ref="B2:C2"/>
    <mergeCell ref="D2:E2"/>
    <mergeCell ref="F2:G2"/>
    <mergeCell ref="H2:I2"/>
    <mergeCell ref="J2:K2"/>
  </mergeCells>
  <phoneticPr fontId="21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70" zoomScaleNormal="70" workbookViewId="0">
      <selection activeCell="G30" sqref="G30"/>
    </sheetView>
  </sheetViews>
  <sheetFormatPr defaultColWidth="9" defaultRowHeight="12"/>
  <cols>
    <col min="1" max="1" width="7.5" style="3" customWidth="1"/>
    <col min="2" max="2" width="16.625" style="3" customWidth="1"/>
    <col min="3" max="3" width="17.5" style="3" customWidth="1"/>
    <col min="4" max="4" width="16.25" style="3" customWidth="1"/>
    <col min="5" max="5" width="16.875" style="3" customWidth="1"/>
    <col min="6" max="7" width="17.875" style="3" customWidth="1"/>
    <col min="8" max="8" width="16.75" style="3" customWidth="1"/>
    <col min="9" max="9" width="17.875" style="3" customWidth="1"/>
    <col min="10" max="10" width="19" style="3" customWidth="1"/>
    <col min="11" max="11" width="18.125" style="3" customWidth="1"/>
    <col min="12" max="16384" width="9" style="3"/>
  </cols>
  <sheetData>
    <row r="1" spans="1:11" s="1" customFormat="1" ht="35.1" customHeight="1">
      <c r="A1" s="73" t="s">
        <v>67</v>
      </c>
      <c r="B1" s="74"/>
      <c r="C1" s="74"/>
      <c r="D1" s="74"/>
      <c r="E1" s="74"/>
      <c r="F1" s="74"/>
      <c r="G1" s="74"/>
      <c r="H1" s="74"/>
      <c r="I1" s="74"/>
      <c r="J1" s="74"/>
      <c r="K1" s="75"/>
    </row>
    <row r="2" spans="1:11" s="2" customFormat="1" ht="24.95" customHeight="1">
      <c r="A2" s="6" t="s">
        <v>39</v>
      </c>
      <c r="B2" s="76" t="s">
        <v>40</v>
      </c>
      <c r="C2" s="76"/>
      <c r="D2" s="76" t="s">
        <v>41</v>
      </c>
      <c r="E2" s="76"/>
      <c r="F2" s="76" t="s">
        <v>42</v>
      </c>
      <c r="G2" s="76"/>
      <c r="H2" s="76" t="s">
        <v>58</v>
      </c>
      <c r="I2" s="76"/>
      <c r="J2" s="76" t="s">
        <v>66</v>
      </c>
      <c r="K2" s="76"/>
    </row>
    <row r="3" spans="1:11" ht="17.100000000000001" customHeight="1">
      <c r="A3" s="7" t="s">
        <v>12</v>
      </c>
      <c r="B3" s="8" t="s">
        <v>16</v>
      </c>
      <c r="C3" s="8" t="s">
        <v>16</v>
      </c>
      <c r="D3" s="8" t="s">
        <v>16</v>
      </c>
      <c r="E3" s="8" t="s">
        <v>16</v>
      </c>
      <c r="F3" s="8" t="s">
        <v>16</v>
      </c>
      <c r="G3" s="8" t="s">
        <v>16</v>
      </c>
      <c r="H3" s="8" t="s">
        <v>16</v>
      </c>
      <c r="I3" s="8" t="s">
        <v>16</v>
      </c>
      <c r="J3" s="8" t="s">
        <v>16</v>
      </c>
      <c r="K3" s="8" t="s">
        <v>16</v>
      </c>
    </row>
    <row r="4" spans="1:11" ht="17.100000000000001" customHeight="1">
      <c r="A4" s="9" t="s">
        <v>43</v>
      </c>
      <c r="B4" s="10" t="s">
        <v>45</v>
      </c>
      <c r="C4" s="10" t="s">
        <v>44</v>
      </c>
      <c r="D4" s="10" t="s">
        <v>45</v>
      </c>
      <c r="E4" s="10" t="s">
        <v>44</v>
      </c>
      <c r="F4" s="10" t="s">
        <v>45</v>
      </c>
      <c r="G4" s="10" t="s">
        <v>44</v>
      </c>
      <c r="H4" s="10" t="s">
        <v>45</v>
      </c>
      <c r="I4" s="10" t="s">
        <v>44</v>
      </c>
      <c r="J4" s="10" t="s">
        <v>45</v>
      </c>
      <c r="K4" s="10" t="s">
        <v>44</v>
      </c>
    </row>
    <row r="5" spans="1:11" s="4" customFormat="1" ht="17.100000000000001" customHeight="1">
      <c r="A5" s="10" t="s">
        <v>46</v>
      </c>
      <c r="B5" s="10" t="s">
        <v>47</v>
      </c>
      <c r="C5" s="10" t="s">
        <v>47</v>
      </c>
      <c r="D5" s="10" t="s">
        <v>47</v>
      </c>
      <c r="E5" s="10" t="s">
        <v>47</v>
      </c>
      <c r="F5" s="10" t="s">
        <v>47</v>
      </c>
      <c r="G5" s="10" t="s">
        <v>47</v>
      </c>
      <c r="H5" s="10" t="s">
        <v>47</v>
      </c>
      <c r="I5" s="10" t="s">
        <v>47</v>
      </c>
      <c r="J5" s="10" t="s">
        <v>47</v>
      </c>
      <c r="K5" s="10" t="s">
        <v>47</v>
      </c>
    </row>
    <row r="6" spans="1:11" s="5" customFormat="1" ht="21.75" customHeight="1">
      <c r="A6" s="79" t="s">
        <v>61</v>
      </c>
      <c r="B6" s="97"/>
      <c r="C6" s="98"/>
      <c r="D6" s="98"/>
      <c r="E6" s="98"/>
      <c r="F6" s="98"/>
      <c r="G6" s="99"/>
      <c r="H6" s="90" t="s">
        <v>62</v>
      </c>
      <c r="I6" s="90" t="s">
        <v>62</v>
      </c>
      <c r="J6" s="84"/>
      <c r="K6" s="85"/>
    </row>
    <row r="7" spans="1:11" s="5" customFormat="1" ht="21.75" customHeight="1">
      <c r="A7" s="79"/>
      <c r="B7" s="97"/>
      <c r="C7" s="98"/>
      <c r="D7" s="98"/>
      <c r="E7" s="98"/>
      <c r="F7" s="98"/>
      <c r="G7" s="99"/>
      <c r="H7" s="91"/>
      <c r="I7" s="91"/>
      <c r="J7" s="86"/>
      <c r="K7" s="80"/>
    </row>
    <row r="8" spans="1:11" s="5" customFormat="1" ht="21.75" customHeight="1">
      <c r="A8" s="79" t="s">
        <v>63</v>
      </c>
      <c r="B8" s="97"/>
      <c r="C8" s="98"/>
      <c r="D8" s="98"/>
      <c r="E8" s="98"/>
      <c r="F8" s="98"/>
      <c r="G8" s="99"/>
      <c r="H8" s="90" t="s">
        <v>62</v>
      </c>
      <c r="I8" s="90" t="s">
        <v>62</v>
      </c>
      <c r="J8" s="86"/>
      <c r="K8" s="80"/>
    </row>
    <row r="9" spans="1:11" s="5" customFormat="1" ht="21.75" customHeight="1">
      <c r="A9" s="79"/>
      <c r="B9" s="100"/>
      <c r="C9" s="101"/>
      <c r="D9" s="101"/>
      <c r="E9" s="101"/>
      <c r="F9" s="101"/>
      <c r="G9" s="102"/>
      <c r="H9" s="91"/>
      <c r="I9" s="91"/>
      <c r="J9" s="86"/>
      <c r="K9" s="80"/>
    </row>
    <row r="10" spans="1:11" s="5" customFormat="1" ht="21.75" customHeight="1">
      <c r="A10" s="79" t="s">
        <v>64</v>
      </c>
      <c r="B10" s="92"/>
      <c r="C10" s="90" t="s">
        <v>62</v>
      </c>
      <c r="D10" s="90" t="s">
        <v>62</v>
      </c>
      <c r="E10" s="90" t="s">
        <v>62</v>
      </c>
      <c r="F10" s="90" t="s">
        <v>62</v>
      </c>
      <c r="G10" s="90" t="s">
        <v>62</v>
      </c>
      <c r="H10" s="90" t="s">
        <v>62</v>
      </c>
      <c r="I10" s="90" t="s">
        <v>62</v>
      </c>
      <c r="J10" s="86"/>
      <c r="K10" s="80"/>
    </row>
    <row r="11" spans="1:11" s="5" customFormat="1" ht="21.75" customHeight="1">
      <c r="A11" s="79"/>
      <c r="B11" s="96"/>
      <c r="C11" s="91"/>
      <c r="D11" s="91"/>
      <c r="E11" s="91"/>
      <c r="F11" s="91"/>
      <c r="G11" s="91"/>
      <c r="H11" s="91"/>
      <c r="I11" s="91"/>
      <c r="J11" s="86"/>
      <c r="K11" s="80"/>
    </row>
    <row r="12" spans="1:11" s="5" customFormat="1" ht="21.75" customHeight="1">
      <c r="A12" s="79" t="s">
        <v>51</v>
      </c>
      <c r="B12" s="96"/>
      <c r="C12" s="90" t="s">
        <v>62</v>
      </c>
      <c r="D12" s="90" t="s">
        <v>62</v>
      </c>
      <c r="E12" s="90" t="s">
        <v>62</v>
      </c>
      <c r="F12" s="90" t="s">
        <v>62</v>
      </c>
      <c r="G12" s="90" t="s">
        <v>62</v>
      </c>
      <c r="H12" s="90" t="s">
        <v>62</v>
      </c>
      <c r="I12" s="90" t="s">
        <v>62</v>
      </c>
      <c r="J12" s="86"/>
      <c r="K12" s="80"/>
    </row>
    <row r="13" spans="1:11" s="5" customFormat="1" ht="21.75" customHeight="1">
      <c r="A13" s="79"/>
      <c r="B13" s="96"/>
      <c r="C13" s="91"/>
      <c r="D13" s="91"/>
      <c r="E13" s="91"/>
      <c r="F13" s="91"/>
      <c r="G13" s="91"/>
      <c r="H13" s="91"/>
      <c r="I13" s="91"/>
      <c r="J13" s="86"/>
      <c r="K13" s="80"/>
    </row>
    <row r="14" spans="1:11" s="5" customFormat="1" ht="21.75" customHeight="1">
      <c r="A14" s="79" t="s">
        <v>52</v>
      </c>
      <c r="B14" s="96"/>
      <c r="C14" s="90" t="s">
        <v>62</v>
      </c>
      <c r="D14" s="90" t="s">
        <v>62</v>
      </c>
      <c r="E14" s="90" t="s">
        <v>62</v>
      </c>
      <c r="F14" s="90" t="s">
        <v>62</v>
      </c>
      <c r="G14" s="90" t="s">
        <v>62</v>
      </c>
      <c r="H14" s="90" t="s">
        <v>62</v>
      </c>
      <c r="I14" s="90" t="s">
        <v>62</v>
      </c>
      <c r="J14" s="86"/>
      <c r="K14" s="80"/>
    </row>
    <row r="15" spans="1:11" s="5" customFormat="1" ht="21.75" customHeight="1">
      <c r="A15" s="79"/>
      <c r="B15" s="96"/>
      <c r="C15" s="91"/>
      <c r="D15" s="91"/>
      <c r="E15" s="91"/>
      <c r="F15" s="91"/>
      <c r="G15" s="91"/>
      <c r="H15" s="91"/>
      <c r="I15" s="91"/>
      <c r="J15" s="86"/>
      <c r="K15" s="80"/>
    </row>
    <row r="16" spans="1:11" s="5" customFormat="1" ht="21.75" customHeight="1">
      <c r="A16" s="79" t="s">
        <v>53</v>
      </c>
      <c r="B16" s="96"/>
      <c r="C16" s="90" t="s">
        <v>62</v>
      </c>
      <c r="D16" s="90" t="s">
        <v>62</v>
      </c>
      <c r="E16" s="90" t="s">
        <v>62</v>
      </c>
      <c r="F16" s="90" t="s">
        <v>62</v>
      </c>
      <c r="G16" s="90" t="s">
        <v>62</v>
      </c>
      <c r="H16" s="90" t="s">
        <v>62</v>
      </c>
      <c r="I16" s="90" t="s">
        <v>62</v>
      </c>
      <c r="J16" s="86"/>
      <c r="K16" s="80"/>
    </row>
    <row r="17" spans="1:11" s="5" customFormat="1" ht="21.75" customHeight="1">
      <c r="A17" s="79"/>
      <c r="B17" s="96"/>
      <c r="C17" s="91"/>
      <c r="D17" s="91"/>
      <c r="E17" s="91"/>
      <c r="F17" s="91"/>
      <c r="G17" s="91"/>
      <c r="H17" s="91"/>
      <c r="I17" s="91"/>
      <c r="J17" s="86"/>
      <c r="K17" s="80"/>
    </row>
    <row r="18" spans="1:11" s="5" customFormat="1" ht="21.75" customHeight="1">
      <c r="A18" s="79" t="s">
        <v>54</v>
      </c>
      <c r="B18" s="96"/>
      <c r="C18" s="90" t="s">
        <v>62</v>
      </c>
      <c r="D18" s="90" t="s">
        <v>62</v>
      </c>
      <c r="E18" s="90" t="s">
        <v>62</v>
      </c>
      <c r="F18" s="90" t="s">
        <v>62</v>
      </c>
      <c r="G18" s="90" t="s">
        <v>62</v>
      </c>
      <c r="H18" s="90" t="s">
        <v>62</v>
      </c>
      <c r="I18" s="90" t="s">
        <v>62</v>
      </c>
      <c r="J18" s="86"/>
      <c r="K18" s="80"/>
    </row>
    <row r="19" spans="1:11" s="5" customFormat="1" ht="21.75" customHeight="1">
      <c r="A19" s="79"/>
      <c r="B19" s="96"/>
      <c r="C19" s="91"/>
      <c r="D19" s="91"/>
      <c r="E19" s="91"/>
      <c r="F19" s="91"/>
      <c r="G19" s="91"/>
      <c r="H19" s="91"/>
      <c r="I19" s="91"/>
      <c r="J19" s="86"/>
      <c r="K19" s="80"/>
    </row>
    <row r="20" spans="1:11" s="5" customFormat="1" ht="21.75" customHeight="1">
      <c r="A20" s="79" t="s">
        <v>55</v>
      </c>
      <c r="B20" s="96"/>
      <c r="C20" s="90" t="s">
        <v>62</v>
      </c>
      <c r="D20" s="90" t="s">
        <v>62</v>
      </c>
      <c r="E20" s="90" t="s">
        <v>62</v>
      </c>
      <c r="F20" s="90" t="s">
        <v>62</v>
      </c>
      <c r="G20" s="90" t="s">
        <v>62</v>
      </c>
      <c r="H20" s="90" t="s">
        <v>62</v>
      </c>
      <c r="I20" s="90" t="s">
        <v>62</v>
      </c>
      <c r="J20" s="86"/>
      <c r="K20" s="80"/>
    </row>
    <row r="21" spans="1:11" s="5" customFormat="1" ht="21.75" customHeight="1">
      <c r="A21" s="79"/>
      <c r="B21" s="93"/>
      <c r="C21" s="91"/>
      <c r="D21" s="91"/>
      <c r="E21" s="91"/>
      <c r="F21" s="91"/>
      <c r="G21" s="91"/>
      <c r="H21" s="91"/>
      <c r="I21" s="91"/>
      <c r="J21" s="87"/>
      <c r="K21" s="81"/>
    </row>
    <row r="22" spans="1:11" ht="18.75">
      <c r="A22" s="77" t="s">
        <v>56</v>
      </c>
      <c r="B22" s="77"/>
      <c r="C22" s="77"/>
      <c r="D22" s="77"/>
      <c r="E22" s="77"/>
    </row>
  </sheetData>
  <mergeCells count="64">
    <mergeCell ref="B6:G9"/>
    <mergeCell ref="J6:K21"/>
    <mergeCell ref="H16:H17"/>
    <mergeCell ref="H18:H19"/>
    <mergeCell ref="H20:H21"/>
    <mergeCell ref="I6:I7"/>
    <mergeCell ref="I8:I9"/>
    <mergeCell ref="I10:I11"/>
    <mergeCell ref="I12:I13"/>
    <mergeCell ref="I14:I15"/>
    <mergeCell ref="I16:I17"/>
    <mergeCell ref="I18:I19"/>
    <mergeCell ref="I20:I21"/>
    <mergeCell ref="H6:H7"/>
    <mergeCell ref="H8:H9"/>
    <mergeCell ref="H10:H11"/>
    <mergeCell ref="H12:H13"/>
    <mergeCell ref="H14:H15"/>
    <mergeCell ref="F20:F21"/>
    <mergeCell ref="G10:G11"/>
    <mergeCell ref="G12:G13"/>
    <mergeCell ref="G14:G15"/>
    <mergeCell ref="G16:G17"/>
    <mergeCell ref="G18:G19"/>
    <mergeCell ref="G20:G21"/>
    <mergeCell ref="F10:F11"/>
    <mergeCell ref="F12:F13"/>
    <mergeCell ref="F14:F15"/>
    <mergeCell ref="F16:F17"/>
    <mergeCell ref="F18:F19"/>
    <mergeCell ref="D20:D21"/>
    <mergeCell ref="E10:E11"/>
    <mergeCell ref="E12:E13"/>
    <mergeCell ref="E14:E15"/>
    <mergeCell ref="E16:E17"/>
    <mergeCell ref="E18:E19"/>
    <mergeCell ref="E20:E21"/>
    <mergeCell ref="D10:D11"/>
    <mergeCell ref="D12:D13"/>
    <mergeCell ref="D14:D15"/>
    <mergeCell ref="D16:D17"/>
    <mergeCell ref="D18:D19"/>
    <mergeCell ref="A22:E22"/>
    <mergeCell ref="A6:A7"/>
    <mergeCell ref="A8:A9"/>
    <mergeCell ref="A10:A11"/>
    <mergeCell ref="A12:A13"/>
    <mergeCell ref="A14:A15"/>
    <mergeCell ref="A16:A17"/>
    <mergeCell ref="A18:A19"/>
    <mergeCell ref="A20:A21"/>
    <mergeCell ref="B10:B21"/>
    <mergeCell ref="C10:C11"/>
    <mergeCell ref="C12:C13"/>
    <mergeCell ref="C14:C15"/>
    <mergeCell ref="C16:C17"/>
    <mergeCell ref="C18:C19"/>
    <mergeCell ref="C20:C21"/>
    <mergeCell ref="A1:K1"/>
    <mergeCell ref="B2:C2"/>
    <mergeCell ref="D2:E2"/>
    <mergeCell ref="F2:G2"/>
    <mergeCell ref="H2:I2"/>
    <mergeCell ref="J2:K2"/>
  </mergeCells>
  <phoneticPr fontId="21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6"/>
  <sheetViews>
    <sheetView showGridLines="0" zoomScale="70" zoomScaleNormal="70" workbookViewId="0">
      <selection activeCell="G30" sqref="G30"/>
    </sheetView>
  </sheetViews>
  <sheetFormatPr defaultColWidth="9" defaultRowHeight="12"/>
  <cols>
    <col min="1" max="1" width="7.5" style="3" customWidth="1"/>
    <col min="2" max="2" width="16.625" style="3" customWidth="1"/>
    <col min="3" max="3" width="17.5" style="3" customWidth="1"/>
    <col min="4" max="4" width="16.25" style="3" customWidth="1"/>
    <col min="5" max="5" width="16.875" style="3" customWidth="1"/>
    <col min="6" max="7" width="17.875" style="3" customWidth="1"/>
    <col min="8" max="16384" width="9" style="3"/>
  </cols>
  <sheetData>
    <row r="1" spans="1:7" s="1" customFormat="1" ht="35.1" customHeight="1">
      <c r="A1" s="73" t="s">
        <v>68</v>
      </c>
      <c r="B1" s="74"/>
      <c r="C1" s="74"/>
      <c r="D1" s="74"/>
      <c r="E1" s="74"/>
      <c r="F1" s="74"/>
      <c r="G1" s="75"/>
    </row>
    <row r="2" spans="1:7" s="2" customFormat="1" ht="24.95" customHeight="1">
      <c r="A2" s="6" t="s">
        <v>39</v>
      </c>
      <c r="B2" s="76" t="s">
        <v>40</v>
      </c>
      <c r="C2" s="76"/>
      <c r="D2" s="76" t="s">
        <v>41</v>
      </c>
      <c r="E2" s="76"/>
      <c r="F2" s="76" t="s">
        <v>42</v>
      </c>
      <c r="G2" s="76"/>
    </row>
    <row r="3" spans="1:7" ht="17.100000000000001" customHeight="1">
      <c r="A3" s="7" t="s">
        <v>12</v>
      </c>
      <c r="B3" s="8" t="s">
        <v>16</v>
      </c>
      <c r="C3" s="8" t="s">
        <v>16</v>
      </c>
      <c r="D3" s="8" t="s">
        <v>16</v>
      </c>
      <c r="E3" s="8" t="s">
        <v>16</v>
      </c>
      <c r="F3" s="8" t="s">
        <v>16</v>
      </c>
      <c r="G3" s="8" t="s">
        <v>16</v>
      </c>
    </row>
    <row r="4" spans="1:7" ht="17.100000000000001" customHeight="1">
      <c r="A4" s="9" t="s">
        <v>43</v>
      </c>
      <c r="B4" s="10" t="s">
        <v>45</v>
      </c>
      <c r="C4" s="10" t="s">
        <v>44</v>
      </c>
      <c r="D4" s="10" t="s">
        <v>45</v>
      </c>
      <c r="E4" s="10" t="s">
        <v>44</v>
      </c>
      <c r="F4" s="10" t="s">
        <v>45</v>
      </c>
      <c r="G4" s="10" t="s">
        <v>44</v>
      </c>
    </row>
    <row r="5" spans="1:7" s="4" customFormat="1" ht="17.100000000000001" customHeight="1">
      <c r="A5" s="10" t="s">
        <v>46</v>
      </c>
      <c r="B5" s="10" t="s">
        <v>47</v>
      </c>
      <c r="C5" s="10" t="s">
        <v>47</v>
      </c>
      <c r="D5" s="10" t="s">
        <v>47</v>
      </c>
      <c r="E5" s="10" t="s">
        <v>47</v>
      </c>
      <c r="F5" s="10" t="s">
        <v>47</v>
      </c>
      <c r="G5" s="10" t="s">
        <v>47</v>
      </c>
    </row>
    <row r="6" spans="1:7" s="5" customFormat="1" ht="21.75" customHeight="1">
      <c r="A6" s="79" t="s">
        <v>61</v>
      </c>
      <c r="B6" s="90" t="s">
        <v>62</v>
      </c>
      <c r="C6" s="90" t="s">
        <v>62</v>
      </c>
      <c r="D6" s="92"/>
      <c r="E6" s="90" t="s">
        <v>62</v>
      </c>
      <c r="F6" s="90" t="s">
        <v>62</v>
      </c>
      <c r="G6" s="90" t="s">
        <v>62</v>
      </c>
    </row>
    <row r="7" spans="1:7" s="5" customFormat="1" ht="21.75" customHeight="1">
      <c r="A7" s="79"/>
      <c r="B7" s="91"/>
      <c r="C7" s="91"/>
      <c r="D7" s="96"/>
      <c r="E7" s="91"/>
      <c r="F7" s="91"/>
      <c r="G7" s="91"/>
    </row>
    <row r="8" spans="1:7" s="5" customFormat="1" ht="21.75" customHeight="1">
      <c r="A8" s="79" t="s">
        <v>63</v>
      </c>
      <c r="B8" s="90" t="s">
        <v>62</v>
      </c>
      <c r="C8" s="90" t="s">
        <v>62</v>
      </c>
      <c r="D8" s="96"/>
      <c r="E8" s="90" t="s">
        <v>62</v>
      </c>
      <c r="F8" s="90" t="s">
        <v>62</v>
      </c>
      <c r="G8" s="90" t="s">
        <v>62</v>
      </c>
    </row>
    <row r="9" spans="1:7" s="5" customFormat="1" ht="21.75" customHeight="1">
      <c r="A9" s="79"/>
      <c r="B9" s="91"/>
      <c r="C9" s="91"/>
      <c r="D9" s="96"/>
      <c r="E9" s="91"/>
      <c r="F9" s="91"/>
      <c r="G9" s="91"/>
    </row>
    <row r="10" spans="1:7" s="5" customFormat="1" ht="21.75" customHeight="1">
      <c r="A10" s="79" t="s">
        <v>64</v>
      </c>
      <c r="B10" s="90" t="s">
        <v>62</v>
      </c>
      <c r="C10" s="90" t="s">
        <v>62</v>
      </c>
      <c r="D10" s="96"/>
      <c r="E10" s="90" t="s">
        <v>62</v>
      </c>
      <c r="F10" s="90" t="s">
        <v>62</v>
      </c>
      <c r="G10" s="90" t="s">
        <v>62</v>
      </c>
    </row>
    <row r="11" spans="1:7" s="5" customFormat="1" ht="21.75" customHeight="1">
      <c r="A11" s="79"/>
      <c r="B11" s="91"/>
      <c r="C11" s="91"/>
      <c r="D11" s="96"/>
      <c r="E11" s="91"/>
      <c r="F11" s="91"/>
      <c r="G11" s="91"/>
    </row>
    <row r="12" spans="1:7" s="5" customFormat="1" ht="21.75" customHeight="1">
      <c r="A12" s="79" t="s">
        <v>51</v>
      </c>
      <c r="B12" s="90" t="s">
        <v>62</v>
      </c>
      <c r="C12" s="90" t="s">
        <v>62</v>
      </c>
      <c r="D12" s="96"/>
      <c r="E12" s="90" t="s">
        <v>62</v>
      </c>
      <c r="F12" s="90" t="s">
        <v>62</v>
      </c>
      <c r="G12" s="90" t="s">
        <v>62</v>
      </c>
    </row>
    <row r="13" spans="1:7" s="5" customFormat="1" ht="21.75" customHeight="1">
      <c r="A13" s="79"/>
      <c r="B13" s="91"/>
      <c r="C13" s="91"/>
      <c r="D13" s="96"/>
      <c r="E13" s="91"/>
      <c r="F13" s="91"/>
      <c r="G13" s="91"/>
    </row>
    <row r="14" spans="1:7" s="5" customFormat="1" ht="21.75" customHeight="1">
      <c r="A14" s="79" t="s">
        <v>52</v>
      </c>
      <c r="B14" s="90" t="s">
        <v>62</v>
      </c>
      <c r="C14" s="90" t="s">
        <v>62</v>
      </c>
      <c r="D14" s="96"/>
      <c r="E14" s="90" t="s">
        <v>62</v>
      </c>
      <c r="F14" s="90" t="s">
        <v>62</v>
      </c>
      <c r="G14" s="90" t="s">
        <v>62</v>
      </c>
    </row>
    <row r="15" spans="1:7" s="5" customFormat="1" ht="21.75" customHeight="1">
      <c r="A15" s="79"/>
      <c r="B15" s="91"/>
      <c r="C15" s="91"/>
      <c r="D15" s="96"/>
      <c r="E15" s="91"/>
      <c r="F15" s="91"/>
      <c r="G15" s="91"/>
    </row>
    <row r="16" spans="1:7" s="5" customFormat="1" ht="21.75" customHeight="1">
      <c r="A16" s="79" t="s">
        <v>53</v>
      </c>
      <c r="B16" s="90" t="s">
        <v>62</v>
      </c>
      <c r="C16" s="90" t="s">
        <v>62</v>
      </c>
      <c r="D16" s="96"/>
      <c r="E16" s="90" t="s">
        <v>62</v>
      </c>
      <c r="F16" s="90" t="s">
        <v>62</v>
      </c>
      <c r="G16" s="90" t="s">
        <v>62</v>
      </c>
    </row>
    <row r="17" spans="1:7" s="5" customFormat="1" ht="21.75" customHeight="1">
      <c r="A17" s="79"/>
      <c r="B17" s="91"/>
      <c r="C17" s="91"/>
      <c r="D17" s="96"/>
      <c r="E17" s="91"/>
      <c r="F17" s="91"/>
      <c r="G17" s="91"/>
    </row>
    <row r="18" spans="1:7" s="5" customFormat="1" ht="21.75" customHeight="1">
      <c r="A18" s="79" t="s">
        <v>54</v>
      </c>
      <c r="B18" s="90" t="s">
        <v>62</v>
      </c>
      <c r="C18" s="90" t="s">
        <v>62</v>
      </c>
      <c r="D18" s="96"/>
      <c r="E18" s="90" t="s">
        <v>62</v>
      </c>
      <c r="F18" s="90" t="s">
        <v>62</v>
      </c>
      <c r="G18" s="90" t="s">
        <v>62</v>
      </c>
    </row>
    <row r="19" spans="1:7" s="5" customFormat="1" ht="21.75" customHeight="1">
      <c r="A19" s="79"/>
      <c r="B19" s="91"/>
      <c r="C19" s="91"/>
      <c r="D19" s="96"/>
      <c r="E19" s="91"/>
      <c r="F19" s="91"/>
      <c r="G19" s="91"/>
    </row>
    <row r="20" spans="1:7" s="5" customFormat="1" ht="21.75" customHeight="1">
      <c r="A20" s="79" t="s">
        <v>55</v>
      </c>
      <c r="B20" s="90" t="s">
        <v>62</v>
      </c>
      <c r="C20" s="90" t="s">
        <v>62</v>
      </c>
      <c r="D20" s="96"/>
      <c r="E20" s="90" t="s">
        <v>62</v>
      </c>
      <c r="F20" s="90" t="s">
        <v>62</v>
      </c>
      <c r="G20" s="90" t="s">
        <v>62</v>
      </c>
    </row>
    <row r="21" spans="1:7" s="5" customFormat="1" ht="21.75" customHeight="1">
      <c r="A21" s="79"/>
      <c r="B21" s="91"/>
      <c r="C21" s="91"/>
      <c r="D21" s="93"/>
      <c r="E21" s="91"/>
      <c r="F21" s="91"/>
      <c r="G21" s="91"/>
    </row>
    <row r="22" spans="1:7" s="5" customFormat="1" ht="18.75">
      <c r="A22" s="103" t="s">
        <v>56</v>
      </c>
      <c r="B22" s="103"/>
      <c r="C22" s="103"/>
      <c r="D22" s="103"/>
      <c r="E22" s="103"/>
    </row>
    <row r="23" spans="1:7" s="5" customFormat="1"/>
    <row r="26" spans="1:7">
      <c r="B26" s="3" t="s">
        <v>69</v>
      </c>
    </row>
  </sheetData>
  <mergeCells count="54">
    <mergeCell ref="F16:F17"/>
    <mergeCell ref="F18:F19"/>
    <mergeCell ref="F20:F21"/>
    <mergeCell ref="G6:G7"/>
    <mergeCell ref="G8:G9"/>
    <mergeCell ref="G10:G11"/>
    <mergeCell ref="G12:G13"/>
    <mergeCell ref="G14:G15"/>
    <mergeCell ref="G16:G17"/>
    <mergeCell ref="G18:G19"/>
    <mergeCell ref="G20:G21"/>
    <mergeCell ref="F6:F7"/>
    <mergeCell ref="F8:F9"/>
    <mergeCell ref="F10:F11"/>
    <mergeCell ref="F12:F13"/>
    <mergeCell ref="F14:F15"/>
    <mergeCell ref="C16:C17"/>
    <mergeCell ref="C18:C19"/>
    <mergeCell ref="C20:C21"/>
    <mergeCell ref="D6:D21"/>
    <mergeCell ref="E6:E7"/>
    <mergeCell ref="E8:E9"/>
    <mergeCell ref="E10:E11"/>
    <mergeCell ref="E12:E13"/>
    <mergeCell ref="E14:E15"/>
    <mergeCell ref="E16:E17"/>
    <mergeCell ref="E18:E19"/>
    <mergeCell ref="E20:E21"/>
    <mergeCell ref="C6:C7"/>
    <mergeCell ref="C8:C9"/>
    <mergeCell ref="C10:C11"/>
    <mergeCell ref="C12:C13"/>
    <mergeCell ref="C14:C15"/>
    <mergeCell ref="B12:B13"/>
    <mergeCell ref="B14:B15"/>
    <mergeCell ref="B16:B17"/>
    <mergeCell ref="B18:B19"/>
    <mergeCell ref="B20:B21"/>
    <mergeCell ref="A1:G1"/>
    <mergeCell ref="B2:C2"/>
    <mergeCell ref="D2:E2"/>
    <mergeCell ref="F2:G2"/>
    <mergeCell ref="A22:E22"/>
    <mergeCell ref="A6:A7"/>
    <mergeCell ref="A8:A9"/>
    <mergeCell ref="A10:A11"/>
    <mergeCell ref="A12:A13"/>
    <mergeCell ref="A14:A15"/>
    <mergeCell ref="A16:A17"/>
    <mergeCell ref="A18:A19"/>
    <mergeCell ref="A20:A21"/>
    <mergeCell ref="B6:B7"/>
    <mergeCell ref="B8:B9"/>
    <mergeCell ref="B10:B11"/>
  </mergeCells>
  <phoneticPr fontId="21" type="noConversion"/>
  <pageMargins left="0.70833333333333304" right="0.70833333333333304" top="0.74791666666666701" bottom="0.74791666666666701" header="0.31458333333333299" footer="0.31458333333333299"/>
  <pageSetup paperSize="8" scale="4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房源分配说明</vt:lpstr>
      <vt:lpstr>15#楼</vt:lpstr>
      <vt:lpstr>4#</vt:lpstr>
      <vt:lpstr>10#</vt:lpstr>
      <vt:lpstr>11#</vt:lpstr>
      <vt:lpstr>12#</vt:lpstr>
    </vt:vector>
  </TitlesOfParts>
  <Company>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谭思佳</dc:creator>
  <cp:lastModifiedBy>lenovo</cp:lastModifiedBy>
  <cp:lastPrinted>2019-03-06T00:54:00Z</cp:lastPrinted>
  <dcterms:created xsi:type="dcterms:W3CDTF">2018-08-29T06:48:00Z</dcterms:created>
  <dcterms:modified xsi:type="dcterms:W3CDTF">2023-06-13T08:58:00Z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17D71586C8734046B352664466947E52_12</vt:lpwstr>
  </property>
</Properties>
</file>