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"/>
  </bookViews>
  <sheets>
    <sheet name="金盏乡西村" sheetId="1" r:id="rId1"/>
    <sheet name="金盏乡黎各庄村" sheetId="2" r:id="rId2"/>
    <sheet name="Sheet1" sheetId="3" r:id="rId3"/>
  </sheets>
  <calcPr calcId="144525"/>
</workbook>
</file>

<file path=xl/sharedStrings.xml><?xml version="1.0" encoding="utf-8"?>
<sst xmlns="http://schemas.openxmlformats.org/spreadsheetml/2006/main" count="206" uniqueCount="112">
  <si>
    <t>总工程量百分比</t>
  </si>
  <si>
    <t>工程类型</t>
  </si>
  <si>
    <t>部位</t>
  </si>
  <si>
    <t>工作计划</t>
  </si>
  <si>
    <t>总任务量</t>
  </si>
  <si>
    <t>累计完成工程量</t>
  </si>
  <si>
    <t>完成百分比</t>
  </si>
  <si>
    <t>正在施工内容</t>
  </si>
  <si>
    <t>备注</t>
  </si>
  <si>
    <t>治理村容村貌</t>
  </si>
  <si>
    <t>拆除私搭乱建</t>
  </si>
  <si>
    <t>拆除私搭乱建处数（处）</t>
  </si>
  <si>
    <t>拆除面积（㎡）</t>
  </si>
  <si>
    <t>民宅外立面粉饰</t>
  </si>
  <si>
    <t>涂料粉刷（㎡）</t>
  </si>
  <si>
    <t>外墙贴砖（㎡）</t>
  </si>
  <si>
    <t>门</t>
  </si>
  <si>
    <t>铁门及钢质门（㎡）</t>
  </si>
  <si>
    <t>门、窗</t>
  </si>
  <si>
    <t>断桥铝门、窗（㎡）</t>
  </si>
  <si>
    <t>雨棚</t>
  </si>
  <si>
    <t>雨棚、阳光板雨棚及仿古檐口（㎡）</t>
  </si>
  <si>
    <t>道路系统</t>
  </si>
  <si>
    <t>路面铺设</t>
  </si>
  <si>
    <t>沥青路面（㎡）</t>
  </si>
  <si>
    <t>透水方砖、步道砖（㎡）</t>
  </si>
  <si>
    <t>围墙</t>
  </si>
  <si>
    <t>围墙砌筑（m³）</t>
  </si>
  <si>
    <t>修建停车场</t>
  </si>
  <si>
    <t>硬化（铺装）面积（㎡）</t>
  </si>
  <si>
    <t>3500㎡</t>
  </si>
  <si>
    <t>其中水泥混凝土</t>
  </si>
  <si>
    <t>其中透水砖路面</t>
  </si>
  <si>
    <t>其中混凝土硬化</t>
  </si>
  <si>
    <t>增加停车位（个）</t>
  </si>
  <si>
    <t>出入管理</t>
  </si>
  <si>
    <t>收费道闸（套）</t>
  </si>
  <si>
    <t>地下基础设施</t>
  </si>
  <si>
    <t>给水管网</t>
  </si>
  <si>
    <t>自来水管线(m)</t>
  </si>
  <si>
    <t>洽商增加</t>
  </si>
  <si>
    <t>给水井（座）</t>
  </si>
  <si>
    <t>雨水管网</t>
  </si>
  <si>
    <t>雨水管线（m）</t>
  </si>
  <si>
    <t>排水沟、截水沟（m）</t>
  </si>
  <si>
    <t>暗埋管（m）</t>
  </si>
  <si>
    <t>检查井</t>
  </si>
  <si>
    <t>U型排水沟（m)</t>
  </si>
  <si>
    <t>雨水井（座）</t>
  </si>
  <si>
    <t>污水管网</t>
  </si>
  <si>
    <t>污水管线（m）</t>
  </si>
  <si>
    <t>化粪池（个）</t>
  </si>
  <si>
    <t>污水井</t>
  </si>
  <si>
    <t>强弱电改造</t>
  </si>
  <si>
    <t>强电改造</t>
  </si>
  <si>
    <t>强电保护管道（m）</t>
  </si>
  <si>
    <t>入地敷设电缆2*16接户线（m）</t>
  </si>
  <si>
    <t>入地敷设电缆4*16接户线（m）</t>
  </si>
  <si>
    <t>沿杆至分线箱敷设4*50电缆（m）</t>
  </si>
  <si>
    <t>12m电杆组立（基）</t>
  </si>
  <si>
    <t>架空敷设JKLYJ-150低压绝缘线（m）</t>
  </si>
  <si>
    <t>架杆、槽架（m）</t>
  </si>
  <si>
    <t>路灯（套）</t>
  </si>
  <si>
    <t>路灯入地电缆（m）</t>
  </si>
  <si>
    <t>弱电改造</t>
  </si>
  <si>
    <t>入地（m）</t>
  </si>
  <si>
    <t>桥架（m）</t>
  </si>
  <si>
    <t>捆扎（m）</t>
  </si>
  <si>
    <t>5100m</t>
  </si>
  <si>
    <r>
      <rPr>
        <sz val="10"/>
        <color theme="1"/>
        <rFont val="宋体"/>
        <charset val="134"/>
      </rPr>
      <t>3</t>
    </r>
    <r>
      <rPr>
        <sz val="10"/>
        <color theme="1"/>
        <rFont val="宋体"/>
        <charset val="134"/>
      </rPr>
      <t>000m</t>
    </r>
  </si>
  <si>
    <t>公共设施服务改造</t>
  </si>
  <si>
    <t>党建活动室、站等改造</t>
  </si>
  <si>
    <t>个数（处）</t>
  </si>
  <si>
    <t>面积（㎡）</t>
  </si>
  <si>
    <t>使用功能</t>
  </si>
  <si>
    <t>安防设施</t>
  </si>
  <si>
    <t>监控设备（套）</t>
  </si>
  <si>
    <t>消防设施</t>
  </si>
  <si>
    <t>消防站（个）</t>
  </si>
  <si>
    <t>绿化景观</t>
  </si>
  <si>
    <t>绿化种植</t>
  </si>
  <si>
    <t>乔木（株）</t>
  </si>
  <si>
    <t>441株</t>
  </si>
  <si>
    <t>163株</t>
  </si>
  <si>
    <t>地被、灌木（㎡）</t>
  </si>
  <si>
    <t>7902㎡</t>
  </si>
  <si>
    <t>1200㎡</t>
  </si>
  <si>
    <t>绿化灌溉设施（套）</t>
  </si>
  <si>
    <t>室外活动广场</t>
  </si>
  <si>
    <t>室外活动广场硬化铺装（㎡）</t>
  </si>
  <si>
    <t>4286.4㎡</t>
  </si>
  <si>
    <t>软环境建设</t>
  </si>
  <si>
    <t>宣传墙/栏（个）</t>
  </si>
  <si>
    <t>导视牌、指示牌（个）</t>
  </si>
  <si>
    <t>2、施工机械：挖掘机6台；装载机4台，运输车8台，叉车2台，压路机2台</t>
  </si>
  <si>
    <t>3、洒水降尘情况：洒水车2台洒水降尘</t>
  </si>
  <si>
    <t>已经完成23块地</t>
  </si>
  <si>
    <t>腻子一遍，底涂一遍、面层两遍</t>
  </si>
  <si>
    <t>施工完成</t>
  </si>
  <si>
    <t>10#路、15#路、14# 施工完毕</t>
  </si>
  <si>
    <t>1、2、 6、 11、 12、 13、 16、 17#路施工完成</t>
  </si>
  <si>
    <t>基础已经浇筑完成，等待村委会安装电表后施工。</t>
  </si>
  <si>
    <t>图纸与现场不符，产生洽商</t>
  </si>
  <si>
    <t>已经完成</t>
  </si>
  <si>
    <t>68套路灯已经安装完成，完成7个路灯基础，剩余4套等村委会确定安装点位。</t>
  </si>
  <si>
    <t>68套路灯已经安装完成，完成7个路灯基础，剩余5套等村委会确定安装点位。</t>
  </si>
  <si>
    <t>主食厨房及村委会礼堂已经施工完毕</t>
  </si>
  <si>
    <t>未开始</t>
  </si>
  <si>
    <t>拆违硬化及广场硬化</t>
  </si>
  <si>
    <t>1项</t>
  </si>
  <si>
    <t>已经安装5套</t>
  </si>
  <si>
    <t>工厂加工中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</si>
</sst>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26" fillId="15" borderId="11" applyNumberFormat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177" fontId="2" fillId="0" borderId="1" xfId="49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0" fontId="3" fillId="0" borderId="2" xfId="49" applyNumberFormat="1" applyFont="1" applyFill="1" applyBorder="1" applyAlignment="1" applyProtection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177" fontId="4" fillId="0" borderId="1" xfId="49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0" fontId="3" fillId="0" borderId="3" xfId="49" applyNumberFormat="1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 wrapText="1"/>
    </xf>
    <xf numFmtId="176" fontId="2" fillId="2" borderId="1" xfId="49" applyNumberFormat="1" applyFont="1" applyFill="1" applyBorder="1" applyAlignment="1">
      <alignment horizontal="center" vertical="center"/>
    </xf>
    <xf numFmtId="0" fontId="2" fillId="0" borderId="3" xfId="49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50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177" fontId="2" fillId="0" borderId="1" xfId="49" applyNumberFormat="1" applyFont="1" applyBorder="1" applyAlignment="1">
      <alignment horizontal="center" vertical="center"/>
    </xf>
    <xf numFmtId="0" fontId="4" fillId="2" borderId="1" xfId="49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2" fillId="0" borderId="2" xfId="50" applyFont="1" applyFill="1" applyBorder="1" applyAlignment="1">
      <alignment horizontal="center" vertical="center" wrapText="1"/>
    </xf>
    <xf numFmtId="10" fontId="3" fillId="0" borderId="4" xfId="49" applyNumberFormat="1" applyFont="1" applyBorder="1" applyAlignment="1">
      <alignment horizontal="center" vertical="center"/>
    </xf>
    <xf numFmtId="0" fontId="2" fillId="0" borderId="4" xfId="5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vertical="center"/>
    </xf>
    <xf numFmtId="0" fontId="6" fillId="2" borderId="1" xfId="49" applyFont="1" applyFill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7" fillId="2" borderId="1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/>
    </xf>
    <xf numFmtId="9" fontId="7" fillId="0" borderId="1" xfId="49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4"/>
  <sheetViews>
    <sheetView workbookViewId="0">
      <selection activeCell="G6" sqref="G6"/>
    </sheetView>
  </sheetViews>
  <sheetFormatPr defaultColWidth="9" defaultRowHeight="13.5"/>
  <sheetData>
    <row r="1" ht="24" spans="1:9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3" t="s">
        <v>5</v>
      </c>
      <c r="G1" s="5" t="s">
        <v>6</v>
      </c>
      <c r="H1" s="6" t="s">
        <v>7</v>
      </c>
      <c r="I1" s="6" t="s">
        <v>8</v>
      </c>
    </row>
    <row r="2" ht="36" spans="1:9">
      <c r="A2" s="7">
        <v>0.6</v>
      </c>
      <c r="B2" s="8" t="s">
        <v>9</v>
      </c>
      <c r="C2" s="8" t="s">
        <v>10</v>
      </c>
      <c r="D2" s="9" t="s">
        <v>11</v>
      </c>
      <c r="E2" s="54"/>
      <c r="F2" s="55"/>
      <c r="G2" s="55"/>
      <c r="H2" s="13"/>
      <c r="I2" s="47"/>
    </row>
    <row r="3" ht="24" spans="1:9">
      <c r="A3" s="14"/>
      <c r="B3" s="15"/>
      <c r="C3" s="15"/>
      <c r="D3" s="9" t="s">
        <v>12</v>
      </c>
      <c r="E3" s="10">
        <v>19467.28</v>
      </c>
      <c r="F3" s="11">
        <v>13627</v>
      </c>
      <c r="G3" s="12">
        <v>0.7</v>
      </c>
      <c r="H3" s="13"/>
      <c r="I3" s="47"/>
    </row>
    <row r="4" ht="24" spans="1:9">
      <c r="A4" s="14"/>
      <c r="B4" s="15"/>
      <c r="C4" s="8" t="s">
        <v>13</v>
      </c>
      <c r="D4" s="9" t="s">
        <v>14</v>
      </c>
      <c r="E4" s="10">
        <v>61284</v>
      </c>
      <c r="F4" s="11">
        <v>55155</v>
      </c>
      <c r="G4" s="12">
        <v>0.9</v>
      </c>
      <c r="H4" s="13"/>
      <c r="I4" s="47"/>
    </row>
    <row r="5" ht="24" spans="1:9">
      <c r="A5" s="14"/>
      <c r="B5" s="15"/>
      <c r="C5" s="15"/>
      <c r="D5" s="9" t="s">
        <v>15</v>
      </c>
      <c r="E5" s="10">
        <v>262</v>
      </c>
      <c r="F5" s="11">
        <v>262</v>
      </c>
      <c r="G5" s="12">
        <v>1</v>
      </c>
      <c r="H5" s="13"/>
      <c r="I5" s="47"/>
    </row>
    <row r="6" ht="24" spans="1:9">
      <c r="A6" s="14"/>
      <c r="B6" s="15"/>
      <c r="C6" s="8" t="s">
        <v>16</v>
      </c>
      <c r="D6" s="9" t="s">
        <v>17</v>
      </c>
      <c r="E6" s="56"/>
      <c r="F6" s="57"/>
      <c r="G6" s="57"/>
      <c r="H6" s="13"/>
      <c r="I6" s="47"/>
    </row>
    <row r="7" ht="24" spans="1:9">
      <c r="A7" s="14"/>
      <c r="B7" s="15"/>
      <c r="C7" s="8" t="s">
        <v>18</v>
      </c>
      <c r="D7" s="9" t="s">
        <v>19</v>
      </c>
      <c r="E7" s="56"/>
      <c r="F7" s="57"/>
      <c r="G7" s="57"/>
      <c r="H7" s="13"/>
      <c r="I7" s="47"/>
    </row>
    <row r="8" ht="48" spans="1:9">
      <c r="A8" s="14"/>
      <c r="B8" s="17"/>
      <c r="C8" s="8" t="s">
        <v>20</v>
      </c>
      <c r="D8" s="9" t="s">
        <v>21</v>
      </c>
      <c r="E8" s="56"/>
      <c r="F8" s="57"/>
      <c r="G8" s="57"/>
      <c r="H8" s="13"/>
      <c r="I8" s="48"/>
    </row>
    <row r="9" ht="24" spans="1:9">
      <c r="A9" s="14"/>
      <c r="B9" s="19" t="s">
        <v>22</v>
      </c>
      <c r="C9" s="8" t="s">
        <v>23</v>
      </c>
      <c r="D9" s="9" t="s">
        <v>24</v>
      </c>
      <c r="E9" s="20">
        <v>6066.72</v>
      </c>
      <c r="F9" s="21">
        <v>5900</v>
      </c>
      <c r="G9" s="12">
        <v>0.97</v>
      </c>
      <c r="H9" s="13"/>
      <c r="I9" s="49"/>
    </row>
    <row r="10" ht="36" spans="1:9">
      <c r="A10" s="14"/>
      <c r="B10" s="17"/>
      <c r="C10" s="15"/>
      <c r="D10" s="9" t="s">
        <v>25</v>
      </c>
      <c r="E10" s="20">
        <v>11751</v>
      </c>
      <c r="F10" s="21">
        <v>9800</v>
      </c>
      <c r="G10" s="12">
        <v>0.833</v>
      </c>
      <c r="H10" s="13"/>
      <c r="I10" s="49"/>
    </row>
    <row r="11" ht="24" spans="1:9">
      <c r="A11" s="14"/>
      <c r="B11" s="17"/>
      <c r="C11" s="8" t="s">
        <v>26</v>
      </c>
      <c r="D11" s="9" t="s">
        <v>27</v>
      </c>
      <c r="E11" s="58"/>
      <c r="F11" s="57"/>
      <c r="G11" s="57"/>
      <c r="H11" s="13"/>
      <c r="I11" s="49"/>
    </row>
    <row r="12" ht="36" spans="1:9">
      <c r="A12" s="14"/>
      <c r="B12" s="17"/>
      <c r="C12" s="8" t="s">
        <v>28</v>
      </c>
      <c r="D12" s="9" t="s">
        <v>29</v>
      </c>
      <c r="E12" s="58">
        <v>7002.9</v>
      </c>
      <c r="F12" s="57" t="s">
        <v>30</v>
      </c>
      <c r="G12" s="59">
        <v>0.5</v>
      </c>
      <c r="H12" s="13"/>
      <c r="I12" s="50"/>
    </row>
    <row r="13" ht="24" spans="1:9">
      <c r="A13" s="14"/>
      <c r="B13" s="17"/>
      <c r="C13" s="15"/>
      <c r="D13" s="9" t="s">
        <v>31</v>
      </c>
      <c r="E13" s="58">
        <v>402.6</v>
      </c>
      <c r="F13" s="57"/>
      <c r="G13" s="59"/>
      <c r="H13" s="13"/>
      <c r="I13" s="50"/>
    </row>
    <row r="14" ht="24" spans="1:9">
      <c r="A14" s="14"/>
      <c r="B14" s="17"/>
      <c r="C14" s="15"/>
      <c r="D14" s="9" t="s">
        <v>32</v>
      </c>
      <c r="E14" s="58">
        <v>3440.3</v>
      </c>
      <c r="F14" s="57"/>
      <c r="G14" s="59"/>
      <c r="H14" s="13"/>
      <c r="I14" s="50"/>
    </row>
    <row r="15" ht="24" spans="1:9">
      <c r="A15" s="14"/>
      <c r="B15" s="17"/>
      <c r="C15" s="15"/>
      <c r="D15" s="9" t="s">
        <v>33</v>
      </c>
      <c r="E15" s="58">
        <v>3160</v>
      </c>
      <c r="F15" s="57"/>
      <c r="G15" s="59"/>
      <c r="H15" s="13"/>
      <c r="I15" s="50"/>
    </row>
    <row r="16" ht="24" spans="1:9">
      <c r="A16" s="14"/>
      <c r="B16" s="17"/>
      <c r="C16" s="15"/>
      <c r="D16" s="9" t="s">
        <v>34</v>
      </c>
      <c r="E16" s="58"/>
      <c r="F16" s="57"/>
      <c r="G16" s="57"/>
      <c r="H16" s="13"/>
      <c r="I16" s="50"/>
    </row>
    <row r="17" ht="24" spans="1:9">
      <c r="A17" s="14"/>
      <c r="B17" s="17"/>
      <c r="C17" s="8" t="s">
        <v>35</v>
      </c>
      <c r="D17" s="9" t="s">
        <v>36</v>
      </c>
      <c r="E17" s="58"/>
      <c r="F17" s="57"/>
      <c r="G17" s="57"/>
      <c r="H17" s="13"/>
      <c r="I17" s="50"/>
    </row>
    <row r="18" ht="24" spans="1:9">
      <c r="A18" s="14"/>
      <c r="B18" s="22" t="s">
        <v>37</v>
      </c>
      <c r="C18" s="23" t="s">
        <v>38</v>
      </c>
      <c r="D18" s="9" t="s">
        <v>39</v>
      </c>
      <c r="E18" s="24">
        <v>6271</v>
      </c>
      <c r="F18" s="25">
        <v>6500</v>
      </c>
      <c r="G18" s="12">
        <v>1.04</v>
      </c>
      <c r="H18" s="13"/>
      <c r="I18" s="47" t="s">
        <v>40</v>
      </c>
    </row>
    <row r="19" ht="24" spans="1:9">
      <c r="A19" s="14"/>
      <c r="B19" s="22"/>
      <c r="C19" s="26"/>
      <c r="D19" s="9" t="s">
        <v>41</v>
      </c>
      <c r="E19" s="24">
        <v>20</v>
      </c>
      <c r="F19" s="25">
        <v>20</v>
      </c>
      <c r="G19" s="12">
        <v>1</v>
      </c>
      <c r="H19" s="13"/>
      <c r="I19" s="13"/>
    </row>
    <row r="20" ht="24" spans="1:9">
      <c r="A20" s="14"/>
      <c r="B20" s="27"/>
      <c r="C20" s="23" t="s">
        <v>42</v>
      </c>
      <c r="D20" s="28" t="s">
        <v>43</v>
      </c>
      <c r="E20" s="24">
        <v>4544.55</v>
      </c>
      <c r="F20" s="25">
        <v>4700</v>
      </c>
      <c r="G20" s="12">
        <v>1.03</v>
      </c>
      <c r="H20" s="13"/>
      <c r="I20" s="13" t="s">
        <v>40</v>
      </c>
    </row>
    <row r="21" ht="24" spans="1:9">
      <c r="A21" s="14"/>
      <c r="B21" s="3"/>
      <c r="C21" s="29"/>
      <c r="D21" s="28" t="s">
        <v>44</v>
      </c>
      <c r="E21" s="56"/>
      <c r="F21" s="60"/>
      <c r="G21" s="60"/>
      <c r="H21" s="13"/>
      <c r="I21" s="51"/>
    </row>
    <row r="22" ht="24" spans="1:9">
      <c r="A22" s="14"/>
      <c r="B22" s="3"/>
      <c r="C22" s="29"/>
      <c r="D22" s="28" t="s">
        <v>45</v>
      </c>
      <c r="E22" s="56"/>
      <c r="F22" s="60"/>
      <c r="G22" s="60"/>
      <c r="H22" s="13"/>
      <c r="I22" s="51"/>
    </row>
    <row r="23" spans="1:9">
      <c r="A23" s="14"/>
      <c r="B23" s="3"/>
      <c r="C23" s="29"/>
      <c r="D23" s="28" t="s">
        <v>46</v>
      </c>
      <c r="E23" s="10">
        <v>173</v>
      </c>
      <c r="F23" s="18">
        <v>173</v>
      </c>
      <c r="G23" s="12">
        <v>1</v>
      </c>
      <c r="H23" s="13"/>
      <c r="I23" s="51"/>
    </row>
    <row r="24" ht="24" spans="1:9">
      <c r="A24" s="14"/>
      <c r="B24" s="3"/>
      <c r="C24" s="29"/>
      <c r="D24" s="28" t="s">
        <v>47</v>
      </c>
      <c r="E24" s="10"/>
      <c r="F24" s="18"/>
      <c r="G24" s="12"/>
      <c r="H24" s="13"/>
      <c r="I24" s="51"/>
    </row>
    <row r="25" ht="24" spans="1:9">
      <c r="A25" s="14"/>
      <c r="B25" s="3"/>
      <c r="C25" s="26"/>
      <c r="D25" s="28" t="s">
        <v>48</v>
      </c>
      <c r="E25" s="10">
        <v>173</v>
      </c>
      <c r="F25" s="18">
        <v>173</v>
      </c>
      <c r="G25" s="30">
        <v>1</v>
      </c>
      <c r="H25" s="13"/>
      <c r="I25" s="51"/>
    </row>
    <row r="26" ht="24" spans="1:9">
      <c r="A26" s="14"/>
      <c r="B26" s="3"/>
      <c r="C26" s="29" t="s">
        <v>49</v>
      </c>
      <c r="D26" s="28" t="s">
        <v>50</v>
      </c>
      <c r="E26" s="10">
        <v>3138</v>
      </c>
      <c r="F26" s="18">
        <v>3500</v>
      </c>
      <c r="G26" s="30">
        <v>1.12</v>
      </c>
      <c r="H26" s="13"/>
      <c r="I26" s="51" t="s">
        <v>40</v>
      </c>
    </row>
    <row r="27" ht="24" spans="1:9">
      <c r="A27" s="14"/>
      <c r="B27" s="3"/>
      <c r="C27" s="29"/>
      <c r="D27" s="9" t="s">
        <v>51</v>
      </c>
      <c r="E27" s="56"/>
      <c r="F27" s="13"/>
      <c r="G27" s="13"/>
      <c r="H27" s="13"/>
      <c r="I27" s="51"/>
    </row>
    <row r="28" spans="1:9">
      <c r="A28" s="14"/>
      <c r="B28" s="3"/>
      <c r="C28" s="29"/>
      <c r="D28" s="9" t="s">
        <v>52</v>
      </c>
      <c r="E28" s="10">
        <v>143</v>
      </c>
      <c r="F28" s="18">
        <v>120</v>
      </c>
      <c r="G28" s="30">
        <v>0.84</v>
      </c>
      <c r="H28" s="13"/>
      <c r="I28" s="51"/>
    </row>
    <row r="29" ht="24" spans="1:9">
      <c r="A29" s="14"/>
      <c r="B29" s="19" t="s">
        <v>53</v>
      </c>
      <c r="C29" s="19" t="s">
        <v>54</v>
      </c>
      <c r="D29" s="3" t="s">
        <v>55</v>
      </c>
      <c r="E29" s="56"/>
      <c r="F29" s="60"/>
      <c r="G29" s="60"/>
      <c r="H29" s="13"/>
      <c r="I29" s="51"/>
    </row>
    <row r="30" ht="36" spans="1:9">
      <c r="A30" s="14"/>
      <c r="B30" s="17"/>
      <c r="C30" s="17"/>
      <c r="D30" s="31" t="s">
        <v>56</v>
      </c>
      <c r="E30" s="56"/>
      <c r="F30" s="60"/>
      <c r="G30" s="60"/>
      <c r="H30" s="13"/>
      <c r="I30" s="51"/>
    </row>
    <row r="31" ht="36" spans="1:9">
      <c r="A31" s="14"/>
      <c r="B31" s="17"/>
      <c r="C31" s="17"/>
      <c r="D31" s="31" t="s">
        <v>57</v>
      </c>
      <c r="E31" s="56"/>
      <c r="F31" s="60"/>
      <c r="G31" s="60"/>
      <c r="H31" s="13"/>
      <c r="I31" s="51"/>
    </row>
    <row r="32" ht="36" spans="1:9">
      <c r="A32" s="14"/>
      <c r="B32" s="17"/>
      <c r="C32" s="17"/>
      <c r="D32" s="31" t="s">
        <v>58</v>
      </c>
      <c r="E32" s="56"/>
      <c r="F32" s="60"/>
      <c r="G32" s="60"/>
      <c r="H32" s="13"/>
      <c r="I32" s="51"/>
    </row>
    <row r="33" ht="24" spans="1:9">
      <c r="A33" s="14"/>
      <c r="B33" s="17"/>
      <c r="C33" s="17"/>
      <c r="D33" s="31" t="s">
        <v>59</v>
      </c>
      <c r="E33" s="56"/>
      <c r="F33" s="60"/>
      <c r="G33" s="60"/>
      <c r="H33" s="13"/>
      <c r="I33" s="51"/>
    </row>
    <row r="34" ht="48" spans="1:9">
      <c r="A34" s="14"/>
      <c r="B34" s="17"/>
      <c r="C34" s="17"/>
      <c r="D34" s="31" t="s">
        <v>60</v>
      </c>
      <c r="E34" s="56"/>
      <c r="F34" s="60"/>
      <c r="G34" s="60"/>
      <c r="H34" s="13"/>
      <c r="I34" s="52"/>
    </row>
    <row r="35" ht="24" spans="1:9">
      <c r="A35" s="14"/>
      <c r="B35" s="17"/>
      <c r="C35" s="17"/>
      <c r="D35" s="3" t="s">
        <v>61</v>
      </c>
      <c r="E35" s="56"/>
      <c r="F35" s="60"/>
      <c r="G35" s="60"/>
      <c r="H35" s="13"/>
      <c r="I35" s="52"/>
    </row>
    <row r="36" spans="1:9">
      <c r="A36" s="14"/>
      <c r="B36" s="17"/>
      <c r="C36" s="17"/>
      <c r="D36" s="3" t="s">
        <v>62</v>
      </c>
      <c r="E36" s="56"/>
      <c r="F36" s="60"/>
      <c r="G36" s="60"/>
      <c r="H36" s="13"/>
      <c r="I36" s="51"/>
    </row>
    <row r="37" ht="24" spans="1:9">
      <c r="A37" s="14"/>
      <c r="B37" s="17"/>
      <c r="C37" s="35"/>
      <c r="D37" s="3" t="s">
        <v>63</v>
      </c>
      <c r="E37" s="56"/>
      <c r="F37" s="60"/>
      <c r="G37" s="60"/>
      <c r="H37" s="13"/>
      <c r="I37" s="51"/>
    </row>
    <row r="38" spans="1:9">
      <c r="A38" s="14"/>
      <c r="B38" s="17"/>
      <c r="C38" s="19" t="s">
        <v>64</v>
      </c>
      <c r="D38" s="3" t="s">
        <v>65</v>
      </c>
      <c r="E38" s="56"/>
      <c r="F38" s="60"/>
      <c r="G38" s="60"/>
      <c r="H38" s="13"/>
      <c r="I38" s="51"/>
    </row>
    <row r="39" spans="1:9">
      <c r="A39" s="14"/>
      <c r="B39" s="17"/>
      <c r="C39" s="17"/>
      <c r="D39" s="4" t="s">
        <v>66</v>
      </c>
      <c r="E39" s="56"/>
      <c r="F39" s="60"/>
      <c r="G39" s="60"/>
      <c r="H39" s="13"/>
      <c r="I39" s="51"/>
    </row>
    <row r="40" spans="1:9">
      <c r="A40" s="14"/>
      <c r="B40" s="17"/>
      <c r="C40" s="35"/>
      <c r="D40" s="4" t="s">
        <v>67</v>
      </c>
      <c r="E40" s="56" t="s">
        <v>68</v>
      </c>
      <c r="F40" s="60" t="s">
        <v>69</v>
      </c>
      <c r="G40" s="61">
        <v>0.588</v>
      </c>
      <c r="H40" s="13"/>
      <c r="I40" s="51"/>
    </row>
    <row r="41" spans="1:9">
      <c r="A41" s="14"/>
      <c r="B41" s="19" t="s">
        <v>70</v>
      </c>
      <c r="C41" s="36" t="s">
        <v>71</v>
      </c>
      <c r="D41" s="9" t="s">
        <v>72</v>
      </c>
      <c r="E41" s="56"/>
      <c r="F41" s="60"/>
      <c r="G41" s="60"/>
      <c r="H41" s="13"/>
      <c r="I41" s="51"/>
    </row>
    <row r="42" spans="1:9">
      <c r="A42" s="14"/>
      <c r="B42" s="17"/>
      <c r="C42" s="37"/>
      <c r="D42" s="9" t="s">
        <v>73</v>
      </c>
      <c r="E42" s="56"/>
      <c r="F42" s="60"/>
      <c r="G42" s="60"/>
      <c r="H42" s="13"/>
      <c r="I42" s="51"/>
    </row>
    <row r="43" spans="1:9">
      <c r="A43" s="14"/>
      <c r="B43" s="17"/>
      <c r="C43" s="38"/>
      <c r="D43" s="9" t="s">
        <v>74</v>
      </c>
      <c r="E43" s="56"/>
      <c r="F43" s="60"/>
      <c r="G43" s="60"/>
      <c r="H43" s="13"/>
      <c r="I43" s="51"/>
    </row>
    <row r="44" ht="24" spans="1:9">
      <c r="A44" s="14"/>
      <c r="B44" s="17"/>
      <c r="C44" s="4" t="s">
        <v>75</v>
      </c>
      <c r="D44" s="9" t="s">
        <v>76</v>
      </c>
      <c r="E44" s="56"/>
      <c r="F44" s="60"/>
      <c r="G44" s="60"/>
      <c r="H44" s="13"/>
      <c r="I44" s="51"/>
    </row>
    <row r="45" ht="24" spans="1:9">
      <c r="A45" s="14"/>
      <c r="B45" s="35"/>
      <c r="C45" s="4" t="s">
        <v>77</v>
      </c>
      <c r="D45" s="9" t="s">
        <v>78</v>
      </c>
      <c r="E45" s="56"/>
      <c r="F45" s="60"/>
      <c r="G45" s="60"/>
      <c r="H45" s="13"/>
      <c r="I45" s="51"/>
    </row>
    <row r="46" spans="1:9">
      <c r="A46" s="14"/>
      <c r="B46" s="8" t="s">
        <v>79</v>
      </c>
      <c r="C46" s="8" t="s">
        <v>80</v>
      </c>
      <c r="D46" s="3" t="s">
        <v>81</v>
      </c>
      <c r="E46" s="56" t="s">
        <v>82</v>
      </c>
      <c r="F46" s="60" t="s">
        <v>83</v>
      </c>
      <c r="G46" s="61">
        <v>0.37</v>
      </c>
      <c r="H46" s="62"/>
      <c r="I46" s="13"/>
    </row>
    <row r="47" ht="24" spans="1:9">
      <c r="A47" s="14"/>
      <c r="B47" s="15"/>
      <c r="C47" s="15"/>
      <c r="D47" s="3" t="s">
        <v>84</v>
      </c>
      <c r="E47" s="56" t="s">
        <v>85</v>
      </c>
      <c r="F47" s="60" t="s">
        <v>86</v>
      </c>
      <c r="G47" s="61">
        <v>0.15</v>
      </c>
      <c r="H47" s="63"/>
      <c r="I47" s="13"/>
    </row>
    <row r="48" ht="24" spans="1:9">
      <c r="A48" s="14"/>
      <c r="B48" s="15"/>
      <c r="C48" s="39"/>
      <c r="D48" s="3" t="s">
        <v>87</v>
      </c>
      <c r="E48" s="56"/>
      <c r="F48" s="60"/>
      <c r="G48" s="60"/>
      <c r="H48" s="64"/>
      <c r="I48" s="13"/>
    </row>
    <row r="49" ht="36" spans="1:9">
      <c r="A49" s="14"/>
      <c r="B49" s="39"/>
      <c r="C49" s="3" t="s">
        <v>88</v>
      </c>
      <c r="D49" s="9" t="s">
        <v>89</v>
      </c>
      <c r="E49" s="56" t="s">
        <v>90</v>
      </c>
      <c r="F49" s="60" t="s">
        <v>30</v>
      </c>
      <c r="G49" s="61">
        <v>0.8165</v>
      </c>
      <c r="H49" s="13"/>
      <c r="I49" s="13"/>
    </row>
    <row r="50" ht="24" spans="1:9">
      <c r="A50" s="14"/>
      <c r="B50" s="8" t="s">
        <v>91</v>
      </c>
      <c r="C50" s="40"/>
      <c r="D50" s="9" t="s">
        <v>92</v>
      </c>
      <c r="E50" s="56"/>
      <c r="F50" s="60"/>
      <c r="G50" s="60"/>
      <c r="H50" s="13"/>
      <c r="I50" s="13"/>
    </row>
    <row r="51" ht="24" spans="1:9">
      <c r="A51" s="41"/>
      <c r="B51" s="39"/>
      <c r="C51" s="42"/>
      <c r="D51" s="9" t="s">
        <v>93</v>
      </c>
      <c r="E51" s="56"/>
      <c r="F51" s="60"/>
      <c r="G51" s="60"/>
      <c r="H51" s="13"/>
      <c r="I51" s="13"/>
    </row>
    <row r="52" spans="1:9">
      <c r="A52" s="43"/>
      <c r="B52" s="43"/>
      <c r="C52" s="44"/>
      <c r="D52" s="43"/>
      <c r="E52" s="43"/>
      <c r="F52" s="43"/>
      <c r="G52" s="43"/>
      <c r="H52" s="43"/>
      <c r="I52" s="43"/>
    </row>
    <row r="53" spans="1:9">
      <c r="A53" s="44" t="s">
        <v>94</v>
      </c>
      <c r="B53" s="44"/>
      <c r="C53" s="44"/>
      <c r="D53" s="44"/>
      <c r="E53" s="44"/>
      <c r="F53" s="44"/>
      <c r="G53" s="44"/>
      <c r="H53" s="44"/>
      <c r="I53" s="43"/>
    </row>
    <row r="54" spans="1:9">
      <c r="A54" s="45" t="s">
        <v>95</v>
      </c>
      <c r="B54" s="45"/>
      <c r="C54" s="46"/>
      <c r="D54" s="45"/>
      <c r="E54" s="45"/>
      <c r="F54" s="45"/>
      <c r="G54" s="45"/>
      <c r="H54" s="45"/>
      <c r="I54" s="53"/>
    </row>
  </sheetData>
  <mergeCells count="24">
    <mergeCell ref="A52:H52"/>
    <mergeCell ref="A53:H53"/>
    <mergeCell ref="A54:H54"/>
    <mergeCell ref="A2:A51"/>
    <mergeCell ref="B2:B8"/>
    <mergeCell ref="B9:B12"/>
    <mergeCell ref="B18:B28"/>
    <mergeCell ref="B29:B40"/>
    <mergeCell ref="B41:B45"/>
    <mergeCell ref="B46:B49"/>
    <mergeCell ref="B50:B51"/>
    <mergeCell ref="C2:C3"/>
    <mergeCell ref="C4:C5"/>
    <mergeCell ref="C9:C10"/>
    <mergeCell ref="C12:C16"/>
    <mergeCell ref="C18:C19"/>
    <mergeCell ref="C20:C25"/>
    <mergeCell ref="C26:C28"/>
    <mergeCell ref="C29:C37"/>
    <mergeCell ref="C38:C40"/>
    <mergeCell ref="C41:C43"/>
    <mergeCell ref="C46:C48"/>
    <mergeCell ref="C50:C51"/>
    <mergeCell ref="H46:H4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topLeftCell="A43" workbookViewId="0">
      <selection activeCell="A49" sqref="A49:H49"/>
    </sheetView>
  </sheetViews>
  <sheetFormatPr defaultColWidth="9" defaultRowHeight="13.5"/>
  <sheetData>
    <row r="1" ht="24" spans="1:9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3" t="s">
        <v>5</v>
      </c>
      <c r="G1" s="5" t="s">
        <v>6</v>
      </c>
      <c r="H1" s="6" t="s">
        <v>7</v>
      </c>
      <c r="I1" s="6" t="s">
        <v>8</v>
      </c>
    </row>
    <row r="2" ht="36" spans="1:9">
      <c r="A2" s="7">
        <v>0.78</v>
      </c>
      <c r="B2" s="8" t="s">
        <v>9</v>
      </c>
      <c r="C2" s="8" t="s">
        <v>10</v>
      </c>
      <c r="D2" s="9" t="s">
        <v>11</v>
      </c>
      <c r="E2" s="10"/>
      <c r="F2" s="11"/>
      <c r="G2" s="12"/>
      <c r="H2" s="13"/>
      <c r="I2" s="47"/>
    </row>
    <row r="3" ht="24" spans="1:9">
      <c r="A3" s="14"/>
      <c r="B3" s="15"/>
      <c r="C3" s="15"/>
      <c r="D3" s="9" t="s">
        <v>12</v>
      </c>
      <c r="E3" s="10">
        <v>3735</v>
      </c>
      <c r="F3" s="11">
        <v>1918</v>
      </c>
      <c r="G3" s="12">
        <f>F3/E3</f>
        <v>0.513520749665328</v>
      </c>
      <c r="H3" s="13" t="s">
        <v>96</v>
      </c>
      <c r="I3" s="47"/>
    </row>
    <row r="4" ht="36" spans="1:9">
      <c r="A4" s="14"/>
      <c r="B4" s="15"/>
      <c r="C4" s="8" t="s">
        <v>13</v>
      </c>
      <c r="D4" s="9" t="s">
        <v>14</v>
      </c>
      <c r="E4" s="10">
        <v>27000</v>
      </c>
      <c r="F4" s="11">
        <v>27000</v>
      </c>
      <c r="G4" s="12">
        <f>F4/E4</f>
        <v>1</v>
      </c>
      <c r="H4" s="13" t="s">
        <v>97</v>
      </c>
      <c r="I4" s="47"/>
    </row>
    <row r="5" ht="24" spans="1:9">
      <c r="A5" s="14"/>
      <c r="B5" s="15"/>
      <c r="C5" s="15"/>
      <c r="D5" s="9" t="s">
        <v>15</v>
      </c>
      <c r="E5" s="10">
        <v>0</v>
      </c>
      <c r="F5" s="11"/>
      <c r="G5" s="12"/>
      <c r="H5" s="13"/>
      <c r="I5" s="47"/>
    </row>
    <row r="6" ht="24" spans="1:9">
      <c r="A6" s="14"/>
      <c r="B6" s="15"/>
      <c r="C6" s="8" t="s">
        <v>16</v>
      </c>
      <c r="D6" s="9" t="s">
        <v>17</v>
      </c>
      <c r="E6" s="10">
        <v>25.2</v>
      </c>
      <c r="F6" s="11">
        <v>25.2</v>
      </c>
      <c r="G6" s="12">
        <v>1</v>
      </c>
      <c r="H6" s="13" t="s">
        <v>98</v>
      </c>
      <c r="I6" s="47"/>
    </row>
    <row r="7" ht="24" spans="1:9">
      <c r="A7" s="14"/>
      <c r="B7" s="15"/>
      <c r="C7" s="8" t="s">
        <v>18</v>
      </c>
      <c r="D7" s="9" t="s">
        <v>19</v>
      </c>
      <c r="E7" s="16">
        <v>54.45</v>
      </c>
      <c r="F7" s="11">
        <v>54.45</v>
      </c>
      <c r="G7" s="12">
        <v>1</v>
      </c>
      <c r="H7" s="13" t="s">
        <v>98</v>
      </c>
      <c r="I7" s="47"/>
    </row>
    <row r="8" ht="48" spans="1:9">
      <c r="A8" s="14"/>
      <c r="B8" s="17"/>
      <c r="C8" s="8" t="s">
        <v>20</v>
      </c>
      <c r="D8" s="9" t="s">
        <v>21</v>
      </c>
      <c r="E8" s="10">
        <v>0</v>
      </c>
      <c r="F8" s="18"/>
      <c r="G8" s="12"/>
      <c r="H8" s="13"/>
      <c r="I8" s="48"/>
    </row>
    <row r="9" ht="48" spans="1:9">
      <c r="A9" s="14"/>
      <c r="B9" s="19" t="s">
        <v>22</v>
      </c>
      <c r="C9" s="8" t="s">
        <v>23</v>
      </c>
      <c r="D9" s="9" t="s">
        <v>24</v>
      </c>
      <c r="E9" s="20">
        <v>8366</v>
      </c>
      <c r="F9" s="21">
        <v>7450</v>
      </c>
      <c r="G9" s="12">
        <f>F9/E9</f>
        <v>0.890509203920631</v>
      </c>
      <c r="H9" s="13" t="s">
        <v>99</v>
      </c>
      <c r="I9" s="49"/>
    </row>
    <row r="10" ht="60" spans="1:9">
      <c r="A10" s="14"/>
      <c r="B10" s="17"/>
      <c r="C10" s="15"/>
      <c r="D10" s="9" t="s">
        <v>25</v>
      </c>
      <c r="E10" s="20">
        <v>10344.64</v>
      </c>
      <c r="F10" s="21">
        <v>4577</v>
      </c>
      <c r="G10" s="12">
        <f>F10/E10</f>
        <v>0.442451356451264</v>
      </c>
      <c r="H10" s="13" t="s">
        <v>100</v>
      </c>
      <c r="I10" s="49"/>
    </row>
    <row r="11" ht="24" spans="1:9">
      <c r="A11" s="14"/>
      <c r="B11" s="17"/>
      <c r="C11" s="8" t="s">
        <v>26</v>
      </c>
      <c r="D11" s="9" t="s">
        <v>27</v>
      </c>
      <c r="E11" s="20">
        <v>0</v>
      </c>
      <c r="F11" s="11"/>
      <c r="G11" s="12"/>
      <c r="H11" s="13"/>
      <c r="I11" s="49"/>
    </row>
    <row r="12" ht="36" spans="1:9">
      <c r="A12" s="14"/>
      <c r="B12" s="17"/>
      <c r="C12" s="8" t="s">
        <v>28</v>
      </c>
      <c r="D12" s="9" t="s">
        <v>29</v>
      </c>
      <c r="E12" s="20"/>
      <c r="F12" s="11"/>
      <c r="G12" s="12"/>
      <c r="H12" s="13"/>
      <c r="I12" s="50"/>
    </row>
    <row r="13" ht="24" spans="1:9">
      <c r="A13" s="14"/>
      <c r="B13" s="17"/>
      <c r="C13" s="15"/>
      <c r="D13" s="9" t="s">
        <v>34</v>
      </c>
      <c r="E13" s="20"/>
      <c r="F13" s="11"/>
      <c r="G13" s="12"/>
      <c r="H13" s="13"/>
      <c r="I13" s="50"/>
    </row>
    <row r="14" ht="60" spans="1:9">
      <c r="A14" s="14"/>
      <c r="B14" s="17"/>
      <c r="C14" s="8" t="s">
        <v>35</v>
      </c>
      <c r="D14" s="9" t="s">
        <v>36</v>
      </c>
      <c r="E14" s="20">
        <v>1</v>
      </c>
      <c r="F14" s="11"/>
      <c r="G14" s="12">
        <v>0.2</v>
      </c>
      <c r="H14" s="13" t="s">
        <v>101</v>
      </c>
      <c r="I14" s="50"/>
    </row>
    <row r="15" ht="36" spans="1:9">
      <c r="A15" s="14"/>
      <c r="B15" s="22" t="s">
        <v>37</v>
      </c>
      <c r="C15" s="23" t="s">
        <v>38</v>
      </c>
      <c r="D15" s="9" t="s">
        <v>39</v>
      </c>
      <c r="E15" s="24">
        <v>1624.36</v>
      </c>
      <c r="F15" s="25">
        <v>2091</v>
      </c>
      <c r="G15" s="12">
        <v>1.287</v>
      </c>
      <c r="H15" s="13" t="s">
        <v>98</v>
      </c>
      <c r="I15" s="13" t="s">
        <v>102</v>
      </c>
    </row>
    <row r="16" ht="36" spans="1:9">
      <c r="A16" s="14"/>
      <c r="B16" s="22"/>
      <c r="C16" s="26"/>
      <c r="D16" s="9" t="s">
        <v>41</v>
      </c>
      <c r="E16" s="24">
        <v>19</v>
      </c>
      <c r="F16" s="25">
        <v>30</v>
      </c>
      <c r="G16" s="12">
        <v>1.579</v>
      </c>
      <c r="H16" s="13" t="s">
        <v>103</v>
      </c>
      <c r="I16" s="13" t="s">
        <v>102</v>
      </c>
    </row>
    <row r="17" ht="24" spans="1:9">
      <c r="A17" s="14"/>
      <c r="B17" s="27"/>
      <c r="C17" s="23" t="s">
        <v>42</v>
      </c>
      <c r="D17" s="28" t="s">
        <v>43</v>
      </c>
      <c r="E17" s="24">
        <v>3516.45</v>
      </c>
      <c r="F17" s="25">
        <v>2694.3</v>
      </c>
      <c r="G17" s="12">
        <f t="shared" ref="G17:G22" si="0">F17/E17</f>
        <v>0.766198865332935</v>
      </c>
      <c r="H17" s="13" t="s">
        <v>98</v>
      </c>
      <c r="I17" s="13"/>
    </row>
    <row r="18" ht="24" spans="1:9">
      <c r="A18" s="14"/>
      <c r="B18" s="3"/>
      <c r="C18" s="29"/>
      <c r="D18" s="28" t="s">
        <v>44</v>
      </c>
      <c r="E18" s="10"/>
      <c r="F18" s="18"/>
      <c r="G18" s="12"/>
      <c r="H18" s="13"/>
      <c r="I18" s="51"/>
    </row>
    <row r="19" ht="24" spans="1:9">
      <c r="A19" s="14"/>
      <c r="B19" s="3"/>
      <c r="C19" s="29"/>
      <c r="D19" s="28" t="s">
        <v>45</v>
      </c>
      <c r="E19" s="10"/>
      <c r="F19" s="18"/>
      <c r="G19" s="12"/>
      <c r="H19" s="13"/>
      <c r="I19" s="51"/>
    </row>
    <row r="20" spans="1:9">
      <c r="A20" s="14"/>
      <c r="B20" s="3"/>
      <c r="C20" s="29"/>
      <c r="D20" s="28" t="s">
        <v>46</v>
      </c>
      <c r="E20" s="10">
        <v>116</v>
      </c>
      <c r="F20" s="18">
        <v>116</v>
      </c>
      <c r="G20" s="12">
        <f t="shared" si="0"/>
        <v>1</v>
      </c>
      <c r="H20" s="13" t="s">
        <v>98</v>
      </c>
      <c r="I20" s="51"/>
    </row>
    <row r="21" ht="24" spans="1:9">
      <c r="A21" s="14"/>
      <c r="B21" s="3"/>
      <c r="C21" s="29"/>
      <c r="D21" s="28" t="s">
        <v>47</v>
      </c>
      <c r="E21" s="10"/>
      <c r="F21" s="18"/>
      <c r="G21" s="12"/>
      <c r="H21" s="13"/>
      <c r="I21" s="51"/>
    </row>
    <row r="22" ht="24" spans="1:9">
      <c r="A22" s="14"/>
      <c r="B22" s="3"/>
      <c r="C22" s="26"/>
      <c r="D22" s="28" t="s">
        <v>48</v>
      </c>
      <c r="E22" s="10">
        <v>93</v>
      </c>
      <c r="F22" s="18">
        <v>93</v>
      </c>
      <c r="G22" s="12">
        <f t="shared" si="0"/>
        <v>1</v>
      </c>
      <c r="H22" s="13" t="s">
        <v>98</v>
      </c>
      <c r="I22" s="51"/>
    </row>
    <row r="23" ht="24" spans="1:9">
      <c r="A23" s="14"/>
      <c r="B23" s="3"/>
      <c r="C23" s="29" t="s">
        <v>49</v>
      </c>
      <c r="D23" s="28" t="s">
        <v>50</v>
      </c>
      <c r="E23" s="10"/>
      <c r="F23" s="18"/>
      <c r="G23" s="30"/>
      <c r="H23" s="13"/>
      <c r="I23" s="51"/>
    </row>
    <row r="24" ht="24" spans="1:9">
      <c r="A24" s="14"/>
      <c r="B24" s="3"/>
      <c r="C24" s="29"/>
      <c r="D24" s="9" t="s">
        <v>51</v>
      </c>
      <c r="E24" s="10"/>
      <c r="F24" s="18"/>
      <c r="G24" s="30"/>
      <c r="H24" s="13"/>
      <c r="I24" s="51"/>
    </row>
    <row r="25" spans="1:9">
      <c r="A25" s="14"/>
      <c r="B25" s="3"/>
      <c r="C25" s="29"/>
      <c r="D25" s="9" t="s">
        <v>52</v>
      </c>
      <c r="E25" s="10"/>
      <c r="F25" s="18"/>
      <c r="G25" s="30"/>
      <c r="H25" s="13"/>
      <c r="I25" s="51"/>
    </row>
    <row r="26" ht="24" spans="1:9">
      <c r="A26" s="14"/>
      <c r="B26" s="19" t="s">
        <v>53</v>
      </c>
      <c r="C26" s="19" t="s">
        <v>54</v>
      </c>
      <c r="D26" s="3" t="s">
        <v>55</v>
      </c>
      <c r="E26" s="10"/>
      <c r="F26" s="18"/>
      <c r="G26" s="30"/>
      <c r="H26" s="13"/>
      <c r="I26" s="51"/>
    </row>
    <row r="27" ht="36" spans="1:9">
      <c r="A27" s="14"/>
      <c r="B27" s="17"/>
      <c r="C27" s="17"/>
      <c r="D27" s="31" t="s">
        <v>56</v>
      </c>
      <c r="E27" s="10"/>
      <c r="F27" s="18"/>
      <c r="G27" s="30"/>
      <c r="H27" s="13"/>
      <c r="I27" s="51"/>
    </row>
    <row r="28" ht="36" spans="1:9">
      <c r="A28" s="14"/>
      <c r="B28" s="17"/>
      <c r="C28" s="17"/>
      <c r="D28" s="31" t="s">
        <v>57</v>
      </c>
      <c r="E28" s="10"/>
      <c r="F28" s="18"/>
      <c r="G28" s="30"/>
      <c r="H28" s="13"/>
      <c r="I28" s="51"/>
    </row>
    <row r="29" ht="36" spans="1:9">
      <c r="A29" s="14"/>
      <c r="B29" s="17"/>
      <c r="C29" s="17"/>
      <c r="D29" s="31" t="s">
        <v>58</v>
      </c>
      <c r="E29" s="10"/>
      <c r="F29" s="18"/>
      <c r="G29" s="30"/>
      <c r="H29" s="13"/>
      <c r="I29" s="51"/>
    </row>
    <row r="30" ht="24" spans="1:9">
      <c r="A30" s="14"/>
      <c r="B30" s="17"/>
      <c r="C30" s="17"/>
      <c r="D30" s="31" t="s">
        <v>59</v>
      </c>
      <c r="E30" s="10"/>
      <c r="F30" s="18"/>
      <c r="G30" s="30"/>
      <c r="H30" s="13"/>
      <c r="I30" s="51"/>
    </row>
    <row r="31" ht="48" spans="1:9">
      <c r="A31" s="14"/>
      <c r="B31" s="17"/>
      <c r="C31" s="17"/>
      <c r="D31" s="31" t="s">
        <v>60</v>
      </c>
      <c r="E31" s="32"/>
      <c r="F31" s="33"/>
      <c r="G31" s="34"/>
      <c r="H31" s="13"/>
      <c r="I31" s="52"/>
    </row>
    <row r="32" ht="24" spans="1:9">
      <c r="A32" s="14"/>
      <c r="B32" s="17"/>
      <c r="C32" s="17"/>
      <c r="D32" s="3" t="s">
        <v>61</v>
      </c>
      <c r="E32" s="32"/>
      <c r="F32" s="33"/>
      <c r="G32" s="34"/>
      <c r="H32" s="13"/>
      <c r="I32" s="52"/>
    </row>
    <row r="33" ht="96" spans="1:9">
      <c r="A33" s="14"/>
      <c r="B33" s="17"/>
      <c r="C33" s="17"/>
      <c r="D33" s="3" t="s">
        <v>62</v>
      </c>
      <c r="E33" s="10">
        <v>79</v>
      </c>
      <c r="F33" s="18">
        <v>68</v>
      </c>
      <c r="G33" s="30">
        <f>F33/E33</f>
        <v>0.860759493670886</v>
      </c>
      <c r="H33" s="13" t="s">
        <v>104</v>
      </c>
      <c r="I33" s="51"/>
    </row>
    <row r="34" ht="96" spans="1:9">
      <c r="A34" s="14"/>
      <c r="B34" s="17"/>
      <c r="C34" s="35"/>
      <c r="D34" s="3" t="s">
        <v>63</v>
      </c>
      <c r="E34" s="10">
        <v>2969.83</v>
      </c>
      <c r="F34" s="18">
        <v>2553</v>
      </c>
      <c r="G34" s="30">
        <v>0.861</v>
      </c>
      <c r="H34" s="13" t="s">
        <v>105</v>
      </c>
      <c r="I34" s="51"/>
    </row>
    <row r="35" spans="1:9">
      <c r="A35" s="14"/>
      <c r="B35" s="17"/>
      <c r="C35" s="19" t="s">
        <v>64</v>
      </c>
      <c r="D35" s="3" t="s">
        <v>65</v>
      </c>
      <c r="E35" s="10"/>
      <c r="F35" s="18"/>
      <c r="G35" s="30"/>
      <c r="H35" s="13"/>
      <c r="I35" s="51"/>
    </row>
    <row r="36" spans="1:9">
      <c r="A36" s="14"/>
      <c r="B36" s="17"/>
      <c r="C36" s="17"/>
      <c r="D36" s="4" t="s">
        <v>66</v>
      </c>
      <c r="E36" s="10"/>
      <c r="F36" s="18"/>
      <c r="G36" s="30"/>
      <c r="H36" s="13"/>
      <c r="I36" s="51"/>
    </row>
    <row r="37" spans="1:9">
      <c r="A37" s="14"/>
      <c r="B37" s="17"/>
      <c r="C37" s="35"/>
      <c r="D37" s="4" t="s">
        <v>67</v>
      </c>
      <c r="E37" s="10"/>
      <c r="F37" s="18"/>
      <c r="G37" s="30"/>
      <c r="H37" s="13"/>
      <c r="I37" s="51"/>
    </row>
    <row r="38" ht="57" customHeight="1" spans="1:9">
      <c r="A38" s="14"/>
      <c r="B38" s="19" t="s">
        <v>70</v>
      </c>
      <c r="C38" s="36" t="s">
        <v>71</v>
      </c>
      <c r="D38" s="9" t="s">
        <v>72</v>
      </c>
      <c r="E38" s="4">
        <v>2</v>
      </c>
      <c r="F38" s="3">
        <v>2</v>
      </c>
      <c r="G38" s="30">
        <f>F38/E38</f>
        <v>1</v>
      </c>
      <c r="H38" s="13" t="s">
        <v>106</v>
      </c>
      <c r="I38" s="51"/>
    </row>
    <row r="39" ht="51.95" customHeight="1" spans="1:9">
      <c r="A39" s="14"/>
      <c r="B39" s="17"/>
      <c r="C39" s="37"/>
      <c r="D39" s="9" t="s">
        <v>73</v>
      </c>
      <c r="E39" s="4">
        <v>1111</v>
      </c>
      <c r="F39" s="3">
        <v>1111</v>
      </c>
      <c r="G39" s="30">
        <v>1</v>
      </c>
      <c r="H39" s="13" t="s">
        <v>106</v>
      </c>
      <c r="I39" s="51"/>
    </row>
    <row r="40" spans="1:9">
      <c r="A40" s="14"/>
      <c r="B40" s="17"/>
      <c r="C40" s="38"/>
      <c r="D40" s="9" t="s">
        <v>74</v>
      </c>
      <c r="E40" s="4"/>
      <c r="F40" s="3"/>
      <c r="G40" s="30"/>
      <c r="H40" s="13"/>
      <c r="I40" s="51"/>
    </row>
    <row r="41" ht="24" spans="1:9">
      <c r="A41" s="14"/>
      <c r="B41" s="17"/>
      <c r="C41" s="4" t="s">
        <v>75</v>
      </c>
      <c r="D41" s="9" t="s">
        <v>76</v>
      </c>
      <c r="E41" s="4"/>
      <c r="F41" s="3"/>
      <c r="G41" s="30"/>
      <c r="H41" s="13"/>
      <c r="I41" s="51"/>
    </row>
    <row r="42" ht="24" spans="1:9">
      <c r="A42" s="14"/>
      <c r="B42" s="35"/>
      <c r="C42" s="4" t="s">
        <v>77</v>
      </c>
      <c r="D42" s="9" t="s">
        <v>78</v>
      </c>
      <c r="E42" s="4"/>
      <c r="F42" s="3"/>
      <c r="G42" s="30"/>
      <c r="H42" s="13"/>
      <c r="I42" s="51"/>
    </row>
    <row r="43" spans="1:9">
      <c r="A43" s="14"/>
      <c r="B43" s="8" t="s">
        <v>79</v>
      </c>
      <c r="C43" s="8" t="s">
        <v>80</v>
      </c>
      <c r="D43" s="3" t="s">
        <v>81</v>
      </c>
      <c r="E43" s="31">
        <f>117+18</f>
        <v>135</v>
      </c>
      <c r="F43" s="21">
        <v>0</v>
      </c>
      <c r="G43" s="12">
        <v>0</v>
      </c>
      <c r="H43" s="13" t="s">
        <v>107</v>
      </c>
      <c r="I43" s="13"/>
    </row>
    <row r="44" ht="24" spans="1:9">
      <c r="A44" s="14"/>
      <c r="B44" s="15"/>
      <c r="C44" s="15"/>
      <c r="D44" s="3" t="s">
        <v>84</v>
      </c>
      <c r="E44" s="31">
        <f>853+180</f>
        <v>1033</v>
      </c>
      <c r="F44" s="21">
        <v>0</v>
      </c>
      <c r="G44" s="12">
        <v>0</v>
      </c>
      <c r="H44" s="13" t="s">
        <v>107</v>
      </c>
      <c r="I44" s="13"/>
    </row>
    <row r="45" ht="24" spans="1:9">
      <c r="A45" s="14"/>
      <c r="B45" s="15"/>
      <c r="C45" s="39"/>
      <c r="D45" s="3" t="s">
        <v>87</v>
      </c>
      <c r="E45" s="31"/>
      <c r="F45" s="21"/>
      <c r="G45" s="12"/>
      <c r="H45" s="13"/>
      <c r="I45" s="13"/>
    </row>
    <row r="46" ht="36" spans="1:9">
      <c r="A46" s="14"/>
      <c r="B46" s="39"/>
      <c r="C46" s="3" t="s">
        <v>88</v>
      </c>
      <c r="D46" s="9" t="s">
        <v>89</v>
      </c>
      <c r="E46" s="31">
        <f>2600+3735</f>
        <v>6335</v>
      </c>
      <c r="F46" s="21">
        <v>2427</v>
      </c>
      <c r="G46" s="12">
        <f>F46/E46</f>
        <v>0.383109707971586</v>
      </c>
      <c r="H46" s="13" t="s">
        <v>108</v>
      </c>
      <c r="I46" s="13"/>
    </row>
    <row r="47" ht="24" spans="1:9">
      <c r="A47" s="14"/>
      <c r="B47" s="8" t="s">
        <v>91</v>
      </c>
      <c r="C47" s="40"/>
      <c r="D47" s="9" t="s">
        <v>92</v>
      </c>
      <c r="E47" s="31" t="s">
        <v>109</v>
      </c>
      <c r="F47" s="21"/>
      <c r="G47" s="12">
        <v>0.3</v>
      </c>
      <c r="H47" s="13" t="s">
        <v>110</v>
      </c>
      <c r="I47" s="13"/>
    </row>
    <row r="48" ht="24" spans="1:9">
      <c r="A48" s="41"/>
      <c r="B48" s="39"/>
      <c r="C48" s="42"/>
      <c r="D48" s="9" t="s">
        <v>93</v>
      </c>
      <c r="E48" s="31" t="s">
        <v>109</v>
      </c>
      <c r="F48" s="21"/>
      <c r="G48" s="12">
        <v>0.3</v>
      </c>
      <c r="H48" s="13" t="s">
        <v>111</v>
      </c>
      <c r="I48" s="13"/>
    </row>
    <row r="49" spans="1:9">
      <c r="A49" s="43"/>
      <c r="B49" s="43"/>
      <c r="C49" s="44"/>
      <c r="D49" s="43"/>
      <c r="E49" s="43"/>
      <c r="F49" s="43"/>
      <c r="G49" s="43"/>
      <c r="H49" s="43"/>
      <c r="I49" s="43"/>
    </row>
    <row r="50" spans="1:9">
      <c r="A50" s="44"/>
      <c r="B50" s="44"/>
      <c r="C50" s="44"/>
      <c r="D50" s="44"/>
      <c r="E50" s="44"/>
      <c r="F50" s="44"/>
      <c r="G50" s="44"/>
      <c r="H50" s="44"/>
      <c r="I50" s="43"/>
    </row>
    <row r="51" spans="1:9">
      <c r="A51" s="45"/>
      <c r="B51" s="45"/>
      <c r="C51" s="46"/>
      <c r="D51" s="45"/>
      <c r="E51" s="45"/>
      <c r="F51" s="45"/>
      <c r="G51" s="45"/>
      <c r="H51" s="45"/>
      <c r="I51" s="53"/>
    </row>
  </sheetData>
  <mergeCells count="23">
    <mergeCell ref="A49:H49"/>
    <mergeCell ref="A50:H50"/>
    <mergeCell ref="A51:H51"/>
    <mergeCell ref="A2:A48"/>
    <mergeCell ref="B2:B8"/>
    <mergeCell ref="B9:B12"/>
    <mergeCell ref="B15:B25"/>
    <mergeCell ref="B26:B37"/>
    <mergeCell ref="B38:B42"/>
    <mergeCell ref="B43:B46"/>
    <mergeCell ref="B47:B48"/>
    <mergeCell ref="C2:C3"/>
    <mergeCell ref="C4:C5"/>
    <mergeCell ref="C9:C10"/>
    <mergeCell ref="C12:C13"/>
    <mergeCell ref="C15:C16"/>
    <mergeCell ref="C17:C22"/>
    <mergeCell ref="C23:C25"/>
    <mergeCell ref="C26:C34"/>
    <mergeCell ref="C35:C37"/>
    <mergeCell ref="C38:C40"/>
    <mergeCell ref="C43:C45"/>
    <mergeCell ref="C47:C48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金盏乡西村</vt:lpstr>
      <vt:lpstr>金盏乡黎各庄村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影子</cp:lastModifiedBy>
  <dcterms:created xsi:type="dcterms:W3CDTF">2020-12-09T03:33:00Z</dcterms:created>
  <dcterms:modified xsi:type="dcterms:W3CDTF">2021-03-25T06:21:24Z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